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yj3001\Desktop\Web\"/>
    </mc:Choice>
  </mc:AlternateContent>
  <bookViews>
    <workbookView xWindow="-120" yWindow="-120" windowWidth="19440" windowHeight="15000" tabRatio="901"/>
  </bookViews>
  <sheets>
    <sheet name="Sherbrooke_CRM ID" sheetId="119" r:id="rId1"/>
    <sheet name="Budget CRM ID" sheetId="112" r:id="rId2"/>
  </sheets>
  <definedNames>
    <definedName name="Print_Area" localSheetId="1">'Budget CRM ID'!$A$1:$O$13</definedName>
    <definedName name="Print_Area" localSheetId="0">'Sherbrooke_CRM ID'!$A$1:$O$46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19" l="1"/>
  <c r="M7" i="119"/>
  <c r="I6" i="119"/>
  <c r="M6" i="119" l="1"/>
  <c r="M8" i="112"/>
  <c r="M7" i="112"/>
  <c r="I6" i="112"/>
  <c r="M6" i="112" l="1"/>
</calcChain>
</file>

<file path=xl/sharedStrings.xml><?xml version="1.0" encoding="utf-8"?>
<sst xmlns="http://schemas.openxmlformats.org/spreadsheetml/2006/main" count="323" uniqueCount="115">
  <si>
    <t>Total:</t>
  </si>
  <si>
    <t>Cycle</t>
  </si>
  <si>
    <t>Type</t>
  </si>
  <si>
    <t>Active
(oui/non)</t>
  </si>
  <si>
    <t>Commentaires individuels</t>
  </si>
  <si>
    <t>IRSC</t>
  </si>
  <si>
    <t>Praud, Jean-Paul</t>
  </si>
  <si>
    <t>Wellinger, Raymund J.</t>
  </si>
  <si>
    <t>Rivard, Nathalie</t>
  </si>
  <si>
    <t>Sarret, Philippe</t>
  </si>
  <si>
    <t>Geraldes, Pedro</t>
  </si>
  <si>
    <t>Fraser, William</t>
  </si>
  <si>
    <t>2013-2</t>
  </si>
  <si>
    <t>CRSNG</t>
  </si>
  <si>
    <t>Ouangraoua, Aida</t>
  </si>
  <si>
    <t>Taillefer, Louis</t>
  </si>
  <si>
    <t>Abou-Elela, Sherif</t>
  </si>
  <si>
    <t>Benmokrane, Brahim</t>
  </si>
  <si>
    <t>Fernades Trovao, JP</t>
  </si>
  <si>
    <t>Sans objet</t>
  </si>
  <si>
    <t>Braidy, Nadi</t>
  </si>
  <si>
    <t>CRSH</t>
  </si>
  <si>
    <t>Claveau, François</t>
  </si>
  <si>
    <t>Lanctôt, Nadine</t>
  </si>
  <si>
    <t>DEUXIÈME TERME - PAS D'AUTRE RENOUVELLEMENT POSSIBLE</t>
  </si>
  <si>
    <t>Renouvellement</t>
  </si>
  <si>
    <t>Nouveau</t>
  </si>
  <si>
    <t>oui</t>
  </si>
  <si>
    <t>N/D</t>
  </si>
  <si>
    <t>Roucou, Xavier</t>
  </si>
  <si>
    <t>2015-1</t>
  </si>
  <si>
    <t>Gravel, Dominique</t>
  </si>
  <si>
    <t>Berry, Alain</t>
  </si>
  <si>
    <t>Avril 2022</t>
  </si>
  <si>
    <t>2015-2</t>
  </si>
  <si>
    <t>Claverie, Jérome</t>
  </si>
  <si>
    <t>Robert, Mathieu</t>
  </si>
  <si>
    <t>Reulet, Bertrand</t>
  </si>
  <si>
    <t>2016-2</t>
  </si>
  <si>
    <t>Fontaine, Réjean</t>
  </si>
  <si>
    <t>Martin-Storey, Alexa</t>
  </si>
  <si>
    <t>2016-1</t>
  </si>
  <si>
    <t>LAST UPDATED BY TIPS:</t>
  </si>
  <si>
    <t>DERNIÈRE MISE À JOUR PAR SPIIE:</t>
  </si>
  <si>
    <t># Active</t>
  </si>
  <si>
    <t>Utilization</t>
  </si>
  <si>
    <t>Utilization by
Agency</t>
  </si>
  <si>
    <t>Name of Chairholder</t>
  </si>
  <si>
    <t>Proposed
Start Date</t>
  </si>
  <si>
    <t>Confirmed
Start Date</t>
  </si>
  <si>
    <t>End Date</t>
  </si>
  <si>
    <t>Active
(Yes/No)</t>
  </si>
  <si>
    <t>Final Renewal
submission date</t>
  </si>
  <si>
    <t>Tier 1
Niveau 1</t>
  </si>
  <si>
    <t>Individual Comments</t>
  </si>
  <si>
    <t>Utilisation par
Agence</t>
  </si>
  <si>
    <t>Cyle</t>
  </si>
  <si>
    <t>Date de début
proposée</t>
  </si>
  <si>
    <t>Date de début
confirmée</t>
  </si>
  <si>
    <t>De de fin</t>
  </si>
  <si>
    <t>Date finale - demande
de renouvellement</t>
  </si>
  <si>
    <t>Tier 2
Niveau 2</t>
  </si>
  <si>
    <t>UNIVERSITÉ DE SHERBROOKE</t>
  </si>
  <si>
    <t>NON-DISPONIBLE</t>
  </si>
  <si>
    <t>Breton, Mylaine</t>
  </si>
  <si>
    <t>2017-1</t>
  </si>
  <si>
    <t>Avril 2024</t>
  </si>
  <si>
    <t>Nom du Candidat</t>
  </si>
  <si>
    <t>TROISIÈME TERME - PAS D'AUTRE RENOUVELLEMENT POSSIBLE</t>
  </si>
  <si>
    <t>Carpentier, André</t>
  </si>
  <si>
    <t>2018-1</t>
  </si>
  <si>
    <t>Giroux, Véronique</t>
  </si>
  <si>
    <t>Avril 2023</t>
  </si>
  <si>
    <t>Avril 2025</t>
  </si>
  <si>
    <t>Laforest-Lapointe, Isabelle</t>
  </si>
  <si>
    <t>2018-2</t>
  </si>
  <si>
    <t>Lemelin, Myriam</t>
  </si>
  <si>
    <t>Hausladen, Debra</t>
  </si>
  <si>
    <t>2019-1</t>
  </si>
  <si>
    <t>non</t>
  </si>
  <si>
    <t>Shareck, Martine</t>
  </si>
  <si>
    <t>2019-2</t>
  </si>
  <si>
    <t>Garon-Carrier, Gabrielle</t>
  </si>
  <si>
    <t>Corbeil-Therrein, Audrey</t>
  </si>
  <si>
    <t>Derome, Dominique</t>
  </si>
  <si>
    <t>Lebel, Karina</t>
  </si>
  <si>
    <t>2020-1</t>
  </si>
  <si>
    <t>1-déc-20</t>
  </si>
  <si>
    <t>Oweida, Ayman</t>
  </si>
  <si>
    <t>Ndjaboue, Ruth</t>
  </si>
  <si>
    <t>1-juil-21</t>
  </si>
  <si>
    <t>Achouri, Ines Esma</t>
  </si>
  <si>
    <t>Extension 5 mois dû à la Covid-19</t>
  </si>
  <si>
    <t>Avril 2021</t>
  </si>
  <si>
    <t>Octobre 2023</t>
  </si>
  <si>
    <t>Octobre 2022</t>
  </si>
  <si>
    <t>Octobre 2026</t>
  </si>
  <si>
    <t>Octobre 2024</t>
  </si>
  <si>
    <t>March 1st, 2021</t>
  </si>
  <si>
    <t>Le 1 mars 2021</t>
  </si>
  <si>
    <t>Calc 2020</t>
  </si>
  <si>
    <t>#
Convergence
#</t>
  </si>
  <si>
    <t>100801</t>
  </si>
  <si>
    <t>100869</t>
  </si>
  <si>
    <t>Mise à jour par le SARIC</t>
  </si>
  <si>
    <t>Le 1 novembre 2021</t>
  </si>
  <si>
    <t>2020-2</t>
  </si>
  <si>
    <t>Fitzpatrick, Caroline</t>
  </si>
  <si>
    <t>2021-1</t>
  </si>
  <si>
    <t>En évaluation</t>
  </si>
  <si>
    <t>2021-2</t>
  </si>
  <si>
    <t xml:space="preserve">Extension 1 year </t>
  </si>
  <si>
    <t>Flex 6 mois avec #102793 CRSNG pour pouvoir débuter au 1et avril 2021</t>
  </si>
  <si>
    <t>100557</t>
  </si>
  <si>
    <t>101378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</si>
</sst>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[$-1009]d\-mmm\-yy;@"/>
    <numFmt numFmtId="166" formatCode="[$-40C]d\-mmm\-yy;@"/>
    <numFmt numFmtId="167" formatCode="[$-1009]mmmm\ d\,\ yyyy;@"/>
  </numFmts>
  <fonts count="29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sz val="9"/>
      <color rgb="FFFF0000"/>
      <name val="Arial Narrow"/>
      <family val="2"/>
    </font>
    <font>
      <b/>
      <i/>
      <sz val="1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70C0"/>
      <name val="Arial Narrow"/>
      <family val="2"/>
    </font>
    <font>
      <b/>
      <i/>
      <sz val="9"/>
      <color rgb="FF0070C0"/>
      <name val="Arial Narrow"/>
      <family val="2"/>
    </font>
    <font>
      <sz val="10"/>
      <color rgb="FF0070C0"/>
      <name val="Arial Narrow"/>
      <family val="2"/>
    </font>
    <font>
      <b/>
      <sz val="8"/>
      <color rgb="FF0070C0"/>
      <name val="Arial Narrow"/>
      <family val="2"/>
    </font>
    <font>
      <sz val="9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8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166" fontId="11" fillId="0" borderId="8" xfId="0" applyNumberFormat="1" applyFont="1" applyFill="1" applyBorder="1" applyAlignment="1" applyProtection="1">
      <alignment horizontal="center" vertical="center"/>
      <protection locked="0"/>
    </xf>
    <xf numFmtId="166" fontId="11" fillId="0" borderId="8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64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wrapText="1"/>
    </xf>
    <xf numFmtId="0" fontId="13" fillId="0" borderId="0" xfId="0" applyFont="1" applyBorder="1"/>
    <xf numFmtId="0" fontId="11" fillId="2" borderId="8" xfId="0" applyFont="1" applyFill="1" applyBorder="1" applyAlignment="1" applyProtection="1">
      <alignment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8" xfId="0" applyNumberFormat="1" applyFont="1" applyFill="1" applyBorder="1" applyAlignment="1" applyProtection="1">
      <alignment horizontal="center" vertical="center"/>
      <protection locked="0"/>
    </xf>
    <xf numFmtId="166" fontId="11" fillId="2" borderId="8" xfId="0" applyNumberFormat="1" applyFont="1" applyFill="1" applyBorder="1" applyAlignment="1" applyProtection="1">
      <alignment horizontal="center" vertical="center"/>
    </xf>
    <xf numFmtId="164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 applyProtection="1">
      <alignment vertical="center" wrapText="1"/>
      <protection locked="0"/>
    </xf>
    <xf numFmtId="166" fontId="12" fillId="0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Border="1" applyAlignment="1" applyProtection="1">
      <alignment horizontal="left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vertical="center"/>
    </xf>
    <xf numFmtId="164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vertical="center"/>
    </xf>
    <xf numFmtId="0" fontId="1" fillId="0" borderId="0" xfId="0" applyFont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right" wrapText="1"/>
    </xf>
    <xf numFmtId="167" fontId="15" fillId="0" borderId="0" xfId="0" applyNumberFormat="1" applyFont="1" applyFill="1" applyBorder="1" applyAlignment="1" applyProtection="1">
      <alignment horizontal="left" wrapText="1"/>
    </xf>
    <xf numFmtId="49" fontId="9" fillId="0" borderId="0" xfId="0" applyNumberFormat="1" applyFont="1" applyFill="1" applyBorder="1" applyAlignment="1" applyProtection="1">
      <alignment wrapText="1"/>
    </xf>
    <xf numFmtId="14" fontId="15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165" fontId="10" fillId="0" borderId="14" xfId="0" applyNumberFormat="1" applyFont="1" applyBorder="1" applyAlignment="1" applyProtection="1">
      <alignment horizontal="center" vertical="center" wrapText="1"/>
      <protection locked="0"/>
    </xf>
    <xf numFmtId="165" fontId="10" fillId="0" borderId="14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65" fontId="10" fillId="0" borderId="17" xfId="0" applyNumberFormat="1" applyFont="1" applyBorder="1" applyAlignment="1" applyProtection="1">
      <alignment horizontal="center" vertical="center" wrapText="1"/>
      <protection locked="0"/>
    </xf>
    <xf numFmtId="165" fontId="10" fillId="0" borderId="17" xfId="0" applyNumberFormat="1" applyFont="1" applyBorder="1" applyAlignment="1" applyProtection="1">
      <alignment horizontal="center" vertical="center"/>
    </xf>
    <xf numFmtId="164" fontId="10" fillId="0" borderId="18" xfId="0" applyNumberFormat="1" applyFont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center" wrapText="1"/>
    </xf>
    <xf numFmtId="164" fontId="11" fillId="2" borderId="0" xfId="0" applyNumberFormat="1" applyFont="1" applyFill="1" applyBorder="1" applyAlignment="1" applyProtection="1">
      <alignment horizontal="left"/>
      <protection locked="0"/>
    </xf>
    <xf numFmtId="164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wrapText="1"/>
    </xf>
    <xf numFmtId="0" fontId="14" fillId="0" borderId="0" xfId="0" applyFont="1" applyBorder="1"/>
    <xf numFmtId="0" fontId="13" fillId="0" borderId="7" xfId="0" applyFont="1" applyBorder="1" applyAlignment="1">
      <alignment vertical="center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164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/>
    <xf numFmtId="164" fontId="12" fillId="2" borderId="0" xfId="0" applyNumberFormat="1" applyFont="1" applyFill="1" applyBorder="1" applyAlignment="1" applyProtection="1">
      <alignment horizontal="left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20" fillId="2" borderId="8" xfId="0" applyFont="1" applyFill="1" applyBorder="1" applyAlignment="1" applyProtection="1">
      <alignment vertical="center" wrapText="1"/>
      <protection locked="0"/>
    </xf>
    <xf numFmtId="166" fontId="20" fillId="2" borderId="8" xfId="0" applyNumberFormat="1" applyFont="1" applyFill="1" applyBorder="1" applyAlignment="1" applyProtection="1">
      <alignment horizontal="center" vertical="center"/>
    </xf>
    <xf numFmtId="164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/>
    <xf numFmtId="0" fontId="13" fillId="0" borderId="6" xfId="0" applyFont="1" applyBorder="1"/>
    <xf numFmtId="0" fontId="14" fillId="0" borderId="6" xfId="0" applyFont="1" applyBorder="1"/>
    <xf numFmtId="0" fontId="14" fillId="0" borderId="7" xfId="0" applyFont="1" applyBorder="1"/>
    <xf numFmtId="49" fontId="22" fillId="3" borderId="8" xfId="0" applyNumberFormat="1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3" fillId="2" borderId="8" xfId="0" applyNumberFormat="1" applyFont="1" applyFill="1" applyBorder="1" applyAlignment="1">
      <alignment horizontal="center" vertical="center"/>
    </xf>
    <xf numFmtId="49" fontId="22" fillId="3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vertical="center"/>
      <protection locked="0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49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8" xfId="0" applyNumberFormat="1" applyFont="1" applyFill="1" applyBorder="1" applyAlignment="1" applyProtection="1">
      <alignment horizontal="center" vertical="center"/>
      <protection locked="0"/>
    </xf>
    <xf numFmtId="166" fontId="24" fillId="0" borderId="8" xfId="0" applyNumberFormat="1" applyFont="1" applyFill="1" applyBorder="1" applyAlignment="1" applyProtection="1">
      <alignment horizontal="center" vertical="center"/>
    </xf>
    <xf numFmtId="16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right" wrapText="1"/>
    </xf>
    <xf numFmtId="0" fontId="27" fillId="0" borderId="0" xfId="0" applyFont="1" applyFill="1" applyBorder="1" applyAlignment="1" applyProtection="1">
      <alignment vertical="top" wrapText="1"/>
    </xf>
    <xf numFmtId="166" fontId="28" fillId="0" borderId="8" xfId="0" applyNumberFormat="1" applyFont="1" applyFill="1" applyBorder="1" applyAlignment="1" applyProtection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0" fontId="24" fillId="2" borderId="8" xfId="0" applyFont="1" applyFill="1" applyBorder="1" applyAlignment="1" applyProtection="1">
      <alignment vertical="center"/>
      <protection locked="0"/>
    </xf>
    <xf numFmtId="0" fontId="24" fillId="2" borderId="8" xfId="0" applyFont="1" applyFill="1" applyBorder="1" applyAlignment="1" applyProtection="1">
      <alignment horizontal="center" vertical="center"/>
      <protection locked="0"/>
    </xf>
    <xf numFmtId="49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24" fillId="2" borderId="8" xfId="0" applyNumberFormat="1" applyFont="1" applyFill="1" applyBorder="1" applyAlignment="1" applyProtection="1">
      <alignment horizontal="center" vertical="center"/>
      <protection locked="0"/>
    </xf>
    <xf numFmtId="166" fontId="24" fillId="2" borderId="8" xfId="0" applyNumberFormat="1" applyFont="1" applyFill="1" applyBorder="1" applyAlignment="1" applyProtection="1">
      <alignment horizontal="center" vertical="center"/>
    </xf>
    <xf numFmtId="164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 applyProtection="1">
      <alignment vertical="center" wrapText="1"/>
      <protection locked="0"/>
    </xf>
    <xf numFmtId="0" fontId="28" fillId="0" borderId="8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vertical="center"/>
      <protection locked="0"/>
    </xf>
    <xf numFmtId="0" fontId="28" fillId="0" borderId="8" xfId="0" applyFont="1" applyFill="1" applyBorder="1" applyAlignment="1" applyProtection="1">
      <alignment horizontal="center" vertical="center"/>
      <protection locked="0"/>
    </xf>
    <xf numFmtId="49" fontId="28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8" xfId="0" applyNumberFormat="1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Border="1" applyAlignment="1" applyProtection="1">
      <alignment horizontal="left"/>
      <protection locked="0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/>
    <xf numFmtId="0" fontId="14" fillId="0" borderId="7" xfId="0" applyFont="1" applyBorder="1" applyAlignment="1">
      <alignment vertical="center"/>
    </xf>
    <xf numFmtId="49" fontId="22" fillId="5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24" fillId="4" borderId="8" xfId="0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vertical="center"/>
      <protection locked="0"/>
    </xf>
    <xf numFmtId="0" fontId="24" fillId="4" borderId="8" xfId="0" applyFont="1" applyFill="1" applyBorder="1" applyAlignment="1" applyProtection="1">
      <alignment horizontal="center" vertical="center"/>
      <protection locked="0"/>
    </xf>
    <xf numFmtId="49" fontId="24" fillId="4" borderId="8" xfId="0" applyNumberFormat="1" applyFont="1" applyFill="1" applyBorder="1" applyAlignment="1" applyProtection="1">
      <alignment horizontal="center" vertical="center" wrapText="1"/>
      <protection locked="0"/>
    </xf>
    <xf numFmtId="166" fontId="24" fillId="4" borderId="8" xfId="0" applyNumberFormat="1" applyFont="1" applyFill="1" applyBorder="1" applyAlignment="1" applyProtection="1">
      <alignment horizontal="center" vertical="center"/>
      <protection locked="0"/>
    </xf>
    <xf numFmtId="166" fontId="24" fillId="4" borderId="8" xfId="0" applyNumberFormat="1" applyFont="1" applyFill="1" applyBorder="1" applyAlignment="1" applyProtection="1">
      <alignment horizontal="center" vertical="center"/>
    </xf>
    <xf numFmtId="164" fontId="2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8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84"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8</xdr:row>
      <xdr:rowOff>9526</xdr:rowOff>
    </xdr:from>
    <xdr:to>
      <xdr:col>15</xdr:col>
      <xdr:colOff>0</xdr:colOff>
      <xdr:row>11</xdr:row>
      <xdr:rowOff>285750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411325" y="1885951"/>
          <a:ext cx="3028950" cy="1247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Calcul de l'année 2020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Gain de 2 chaires: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CRSNG niveau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CRSNG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7</xdr:row>
      <xdr:rowOff>342900</xdr:rowOff>
    </xdr:from>
    <xdr:to>
      <xdr:col>15</xdr:col>
      <xdr:colOff>0</xdr:colOff>
      <xdr:row>11</xdr:row>
      <xdr:rowOff>295275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4354175" y="1857375"/>
          <a:ext cx="3028950" cy="1276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NOUVELLES CHAIRES 2018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Gain de 4 chaires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IRSC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 CRSNG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CRSN niveau 2</a:t>
          </a:r>
          <a:endParaRPr kumimoji="0" lang="en-US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46"/>
  <sheetViews>
    <sheetView tabSelected="1" topLeftCell="A26" workbookViewId="0">
      <selection activeCell="R10" sqref="R10"/>
    </sheetView>
  </sheetViews>
  <sheetFormatPr baseColWidth="10" defaultColWidth="9.140625" defaultRowHeight="13.5" x14ac:dyDescent="0.25"/>
  <cols>
    <col min="1" max="1" width="9.7109375" style="30" bestFit="1" customWidth="1"/>
    <col min="2" max="2" width="10.5703125" style="3" customWidth="1"/>
    <col min="3" max="3" width="20.7109375" style="1" customWidth="1"/>
    <col min="4" max="4" width="10.5703125" style="31" customWidth="1"/>
    <col min="5" max="5" width="5.7109375" style="13" customWidth="1"/>
    <col min="6" max="7" width="10.5703125" style="18" customWidth="1"/>
    <col min="8" max="8" width="8.85546875" style="12" customWidth="1"/>
    <col min="9" max="9" width="7.140625" style="2" customWidth="1"/>
    <col min="10" max="10" width="15.85546875" style="9" customWidth="1"/>
    <col min="11" max="11" width="1.7109375" style="9" customWidth="1"/>
    <col min="12" max="12" width="6.85546875" style="9" customWidth="1"/>
    <col min="13" max="13" width="7.85546875" style="53" customWidth="1"/>
    <col min="14" max="14" width="40.7109375" style="4" customWidth="1"/>
    <col min="15" max="15" width="45.7109375" style="4" customWidth="1"/>
    <col min="16" max="525" width="9.140625" style="15"/>
  </cols>
  <sheetData>
    <row r="1" spans="1:526" ht="15.75" x14ac:dyDescent="0.25">
      <c r="A1" s="27">
        <v>59</v>
      </c>
      <c r="B1" s="5" t="s">
        <v>62</v>
      </c>
      <c r="C1" s="69"/>
      <c r="F1" s="16"/>
      <c r="G1" s="16"/>
      <c r="H1" s="10"/>
      <c r="I1" s="6"/>
      <c r="J1" s="8"/>
      <c r="K1" s="8"/>
      <c r="L1" s="8"/>
      <c r="M1" s="51"/>
      <c r="N1" s="70" t="s">
        <v>42</v>
      </c>
      <c r="O1" s="71" t="s">
        <v>98</v>
      </c>
    </row>
    <row r="2" spans="1:526" x14ac:dyDescent="0.25">
      <c r="A2" s="28"/>
      <c r="C2" s="72"/>
      <c r="D2" s="32"/>
      <c r="F2" s="17"/>
      <c r="G2" s="17"/>
      <c r="H2" s="11"/>
      <c r="I2" s="7"/>
      <c r="J2" s="14"/>
      <c r="K2" s="14"/>
      <c r="L2" s="14"/>
      <c r="M2" s="128"/>
      <c r="N2" s="70" t="s">
        <v>43</v>
      </c>
      <c r="O2" s="73" t="s">
        <v>99</v>
      </c>
    </row>
    <row r="3" spans="1:526" x14ac:dyDescent="0.25">
      <c r="A3" s="29"/>
      <c r="C3" s="74"/>
      <c r="N3" s="151" t="s">
        <v>104</v>
      </c>
      <c r="O3" s="152" t="s">
        <v>105</v>
      </c>
    </row>
    <row r="4" spans="1:526" s="82" customFormat="1" thickBot="1" x14ac:dyDescent="0.3">
      <c r="A4" s="75"/>
      <c r="B4" s="76"/>
      <c r="C4" s="77"/>
      <c r="D4" s="78"/>
      <c r="E4" s="78"/>
      <c r="F4" s="78"/>
      <c r="G4" s="78"/>
      <c r="H4" s="76"/>
      <c r="I4" s="76"/>
      <c r="J4" s="78"/>
      <c r="K4" s="78"/>
      <c r="L4" s="78"/>
      <c r="M4" s="79"/>
      <c r="N4" s="80"/>
      <c r="O4" s="81"/>
    </row>
    <row r="5" spans="1:526" ht="18" customHeight="1" thickBot="1" x14ac:dyDescent="0.3">
      <c r="A5" s="29"/>
      <c r="C5" s="74"/>
      <c r="I5" s="83" t="s">
        <v>44</v>
      </c>
      <c r="M5" s="54" t="s">
        <v>45</v>
      </c>
      <c r="O5" s="15"/>
      <c r="TE5"/>
    </row>
    <row r="6" spans="1:526" ht="18" customHeight="1" thickBot="1" x14ac:dyDescent="0.3">
      <c r="A6" s="29"/>
      <c r="C6" s="74"/>
      <c r="I6" s="84">
        <f>COUNTIF(I9:I46,"oui")</f>
        <v>32</v>
      </c>
      <c r="L6" s="85" t="s">
        <v>0</v>
      </c>
      <c r="M6" s="86">
        <f>SUM(M7:M8)</f>
        <v>35</v>
      </c>
      <c r="O6" s="15"/>
      <c r="TE6"/>
    </row>
    <row r="7" spans="1:526" s="98" customFormat="1" ht="27" x14ac:dyDescent="0.2">
      <c r="A7" s="184" t="s">
        <v>101</v>
      </c>
      <c r="B7" s="87" t="s">
        <v>46</v>
      </c>
      <c r="C7" s="88" t="s">
        <v>47</v>
      </c>
      <c r="D7" s="89" t="s">
        <v>2</v>
      </c>
      <c r="E7" s="90" t="s">
        <v>1</v>
      </c>
      <c r="F7" s="91" t="s">
        <v>48</v>
      </c>
      <c r="G7" s="91" t="s">
        <v>49</v>
      </c>
      <c r="H7" s="92" t="s">
        <v>50</v>
      </c>
      <c r="I7" s="87" t="s">
        <v>51</v>
      </c>
      <c r="J7" s="93" t="s">
        <v>52</v>
      </c>
      <c r="K7" s="62"/>
      <c r="L7" s="94" t="s">
        <v>53</v>
      </c>
      <c r="M7" s="95">
        <f>COUNTIF(M9:M46,"1")</f>
        <v>19</v>
      </c>
      <c r="N7" s="96" t="s">
        <v>54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</row>
    <row r="8" spans="1:526" s="98" customFormat="1" ht="28.5" customHeight="1" thickBot="1" x14ac:dyDescent="0.25">
      <c r="A8" s="185"/>
      <c r="B8" s="99" t="s">
        <v>55</v>
      </c>
      <c r="C8" s="100" t="s">
        <v>67</v>
      </c>
      <c r="D8" s="101" t="s">
        <v>2</v>
      </c>
      <c r="E8" s="102" t="s">
        <v>56</v>
      </c>
      <c r="F8" s="103" t="s">
        <v>57</v>
      </c>
      <c r="G8" s="103" t="s">
        <v>58</v>
      </c>
      <c r="H8" s="104" t="s">
        <v>59</v>
      </c>
      <c r="I8" s="99" t="s">
        <v>3</v>
      </c>
      <c r="J8" s="105" t="s">
        <v>60</v>
      </c>
      <c r="K8" s="62"/>
      <c r="L8" s="106" t="s">
        <v>61</v>
      </c>
      <c r="M8" s="107">
        <f>COUNTIF(M9:M46,"2")</f>
        <v>16</v>
      </c>
      <c r="N8" s="108" t="s">
        <v>4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</row>
    <row r="9" spans="1:526" s="68" customFormat="1" ht="25.5" customHeight="1" x14ac:dyDescent="0.2">
      <c r="A9" s="137">
        <v>100793</v>
      </c>
      <c r="B9" s="58" t="s">
        <v>5</v>
      </c>
      <c r="C9" s="42" t="s">
        <v>29</v>
      </c>
      <c r="D9" s="56" t="s">
        <v>26</v>
      </c>
      <c r="E9" s="43" t="s">
        <v>30</v>
      </c>
      <c r="F9" s="44">
        <v>42278</v>
      </c>
      <c r="G9" s="44">
        <v>42278</v>
      </c>
      <c r="H9" s="45">
        <v>44834</v>
      </c>
      <c r="I9" s="45" t="s">
        <v>27</v>
      </c>
      <c r="J9" s="46" t="s">
        <v>33</v>
      </c>
      <c r="K9" s="67"/>
      <c r="L9" s="67"/>
      <c r="M9" s="59">
        <v>1</v>
      </c>
      <c r="N9" s="4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129"/>
      <c r="TF9" s="129"/>
    </row>
    <row r="10" spans="1:526" s="66" customFormat="1" ht="25.5" customHeight="1" x14ac:dyDescent="0.2">
      <c r="A10" s="133">
        <v>101052</v>
      </c>
      <c r="B10" s="58" t="s">
        <v>5</v>
      </c>
      <c r="C10" s="20" t="s">
        <v>6</v>
      </c>
      <c r="D10" s="33" t="s">
        <v>25</v>
      </c>
      <c r="E10" s="21" t="s">
        <v>41</v>
      </c>
      <c r="F10" s="35">
        <v>42675</v>
      </c>
      <c r="G10" s="35">
        <v>42675</v>
      </c>
      <c r="H10" s="36">
        <v>45230</v>
      </c>
      <c r="I10" s="36" t="s">
        <v>27</v>
      </c>
      <c r="J10" s="22" t="s">
        <v>19</v>
      </c>
      <c r="K10" s="65"/>
      <c r="L10" s="65"/>
      <c r="M10" s="24">
        <v>1</v>
      </c>
      <c r="N10" s="25" t="s">
        <v>24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131"/>
      <c r="TF10" s="131"/>
    </row>
    <row r="11" spans="1:526" s="66" customFormat="1" ht="25.5" customHeight="1" x14ac:dyDescent="0.2">
      <c r="A11" s="134">
        <v>101051</v>
      </c>
      <c r="B11" s="19" t="s">
        <v>5</v>
      </c>
      <c r="C11" s="20" t="s">
        <v>7</v>
      </c>
      <c r="D11" s="33" t="s">
        <v>25</v>
      </c>
      <c r="E11" s="21" t="s">
        <v>41</v>
      </c>
      <c r="F11" s="35">
        <v>42675</v>
      </c>
      <c r="G11" s="35">
        <v>42675</v>
      </c>
      <c r="H11" s="36">
        <v>45230</v>
      </c>
      <c r="I11" s="36" t="s">
        <v>27</v>
      </c>
      <c r="J11" s="22" t="s">
        <v>19</v>
      </c>
      <c r="K11" s="65"/>
      <c r="L11" s="65"/>
      <c r="M11" s="24">
        <v>1</v>
      </c>
      <c r="N11" s="25" t="s">
        <v>24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130"/>
      <c r="TF11" s="130"/>
    </row>
    <row r="12" spans="1:526" s="38" customFormat="1" ht="25.5" customHeight="1" x14ac:dyDescent="0.2">
      <c r="A12" s="174">
        <v>100557</v>
      </c>
      <c r="B12" s="19" t="s">
        <v>5</v>
      </c>
      <c r="C12" s="42" t="s">
        <v>11</v>
      </c>
      <c r="D12" s="56" t="s">
        <v>26</v>
      </c>
      <c r="E12" s="43" t="s">
        <v>12</v>
      </c>
      <c r="F12" s="44">
        <v>41791</v>
      </c>
      <c r="G12" s="44">
        <v>41760</v>
      </c>
      <c r="H12" s="126">
        <v>44469</v>
      </c>
      <c r="I12" s="45" t="s">
        <v>27</v>
      </c>
      <c r="J12" s="46" t="s">
        <v>93</v>
      </c>
      <c r="K12" s="63"/>
      <c r="L12" s="63"/>
      <c r="M12" s="64">
        <v>1</v>
      </c>
      <c r="N12" s="125" t="s">
        <v>92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130"/>
      <c r="TF12" s="130"/>
    </row>
    <row r="13" spans="1:526" s="173" customFormat="1" ht="25.5" customHeight="1" x14ac:dyDescent="0.2">
      <c r="A13" s="183" t="s">
        <v>113</v>
      </c>
      <c r="B13" s="176" t="s">
        <v>5</v>
      </c>
      <c r="C13" s="177" t="s">
        <v>109</v>
      </c>
      <c r="D13" s="178" t="s">
        <v>26</v>
      </c>
      <c r="E13" s="179" t="s">
        <v>110</v>
      </c>
      <c r="F13" s="180"/>
      <c r="G13" s="180"/>
      <c r="H13" s="181"/>
      <c r="I13" s="181"/>
      <c r="J13" s="182"/>
      <c r="K13" s="63"/>
      <c r="L13" s="63"/>
      <c r="M13" s="64"/>
      <c r="N13" s="125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172"/>
      <c r="TF13" s="172"/>
    </row>
    <row r="14" spans="1:526" s="117" customFormat="1" ht="25.5" customHeight="1" x14ac:dyDescent="0.2">
      <c r="A14" s="133">
        <v>101575</v>
      </c>
      <c r="B14" s="19" t="s">
        <v>5</v>
      </c>
      <c r="C14" s="20" t="s">
        <v>8</v>
      </c>
      <c r="D14" s="33" t="s">
        <v>25</v>
      </c>
      <c r="E14" s="21" t="s">
        <v>70</v>
      </c>
      <c r="F14" s="35">
        <v>43435</v>
      </c>
      <c r="G14" s="35">
        <v>43435</v>
      </c>
      <c r="H14" s="36">
        <v>45991</v>
      </c>
      <c r="I14" s="36" t="s">
        <v>27</v>
      </c>
      <c r="J14" s="22" t="s">
        <v>19</v>
      </c>
      <c r="K14" s="65"/>
      <c r="L14" s="65"/>
      <c r="M14" s="24">
        <v>1</v>
      </c>
      <c r="N14" s="25" t="s">
        <v>24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132"/>
      <c r="TF14" s="132"/>
    </row>
    <row r="15" spans="1:526" s="116" customFormat="1" ht="25.5" customHeight="1" x14ac:dyDescent="0.25">
      <c r="A15" s="134">
        <v>101908</v>
      </c>
      <c r="B15" s="19" t="s">
        <v>5</v>
      </c>
      <c r="C15" s="20" t="s">
        <v>9</v>
      </c>
      <c r="D15" s="33" t="s">
        <v>25</v>
      </c>
      <c r="E15" s="21" t="s">
        <v>78</v>
      </c>
      <c r="F15" s="35">
        <v>43770</v>
      </c>
      <c r="G15" s="35">
        <v>43770</v>
      </c>
      <c r="H15" s="36">
        <v>46326</v>
      </c>
      <c r="I15" s="36" t="s">
        <v>27</v>
      </c>
      <c r="J15" s="22" t="s">
        <v>19</v>
      </c>
      <c r="K15" s="60"/>
      <c r="L15" s="62"/>
      <c r="M15" s="55">
        <v>1</v>
      </c>
      <c r="N15" s="25" t="s">
        <v>24</v>
      </c>
      <c r="O15" s="115"/>
    </row>
    <row r="16" spans="1:526" s="41" customFormat="1" ht="25.5" customHeight="1" x14ac:dyDescent="0.25">
      <c r="A16" s="139">
        <v>101378</v>
      </c>
      <c r="B16" s="19" t="s">
        <v>5</v>
      </c>
      <c r="C16" s="20" t="s">
        <v>10</v>
      </c>
      <c r="D16" s="33" t="s">
        <v>25</v>
      </c>
      <c r="E16" s="21" t="s">
        <v>65</v>
      </c>
      <c r="F16" s="35">
        <v>43040</v>
      </c>
      <c r="G16" s="35">
        <v>43040</v>
      </c>
      <c r="H16" s="36">
        <v>44865</v>
      </c>
      <c r="I16" s="36" t="s">
        <v>27</v>
      </c>
      <c r="J16" s="22" t="s">
        <v>19</v>
      </c>
      <c r="K16" s="39"/>
      <c r="L16" s="61"/>
      <c r="M16" s="55">
        <v>2</v>
      </c>
      <c r="N16" s="25" t="s">
        <v>24</v>
      </c>
      <c r="O16" s="40"/>
    </row>
    <row r="17" spans="1:527" s="41" customFormat="1" ht="25.5" customHeight="1" x14ac:dyDescent="0.25">
      <c r="A17" s="175" t="s">
        <v>114</v>
      </c>
      <c r="B17" s="176" t="s">
        <v>5</v>
      </c>
      <c r="C17" s="177" t="s">
        <v>109</v>
      </c>
      <c r="D17" s="178" t="s">
        <v>26</v>
      </c>
      <c r="E17" s="179" t="s">
        <v>110</v>
      </c>
      <c r="F17" s="180"/>
      <c r="G17" s="180"/>
      <c r="H17" s="181"/>
      <c r="I17" s="181"/>
      <c r="J17" s="182"/>
      <c r="K17" s="39"/>
      <c r="L17" s="61"/>
      <c r="M17" s="55"/>
      <c r="N17" s="164" t="s">
        <v>112</v>
      </c>
      <c r="O17" s="40"/>
    </row>
    <row r="18" spans="1:527" s="41" customFormat="1" ht="25.5" customHeight="1" x14ac:dyDescent="0.25">
      <c r="A18" s="135">
        <v>101817</v>
      </c>
      <c r="B18" s="47" t="s">
        <v>5</v>
      </c>
      <c r="C18" s="42" t="s">
        <v>69</v>
      </c>
      <c r="D18" s="56" t="s">
        <v>26</v>
      </c>
      <c r="E18" s="43" t="s">
        <v>70</v>
      </c>
      <c r="F18" s="44">
        <v>43374</v>
      </c>
      <c r="G18" s="44">
        <v>43374</v>
      </c>
      <c r="H18" s="45">
        <v>45930</v>
      </c>
      <c r="I18" s="45" t="s">
        <v>27</v>
      </c>
      <c r="J18" s="46" t="s">
        <v>73</v>
      </c>
      <c r="K18" s="39"/>
      <c r="L18" s="61"/>
      <c r="M18" s="55">
        <v>1</v>
      </c>
      <c r="N18" s="49"/>
      <c r="O18" s="40"/>
    </row>
    <row r="19" spans="1:527" s="41" customFormat="1" ht="21.75" customHeight="1" x14ac:dyDescent="0.25">
      <c r="A19" s="135" t="s">
        <v>103</v>
      </c>
      <c r="B19" s="47" t="s">
        <v>21</v>
      </c>
      <c r="C19" s="42" t="s">
        <v>89</v>
      </c>
      <c r="D19" s="56" t="s">
        <v>26</v>
      </c>
      <c r="E19" s="43" t="s">
        <v>86</v>
      </c>
      <c r="F19" s="44" t="s">
        <v>90</v>
      </c>
      <c r="G19" s="44">
        <v>44409</v>
      </c>
      <c r="H19" s="45">
        <v>45869</v>
      </c>
      <c r="I19" s="45" t="s">
        <v>27</v>
      </c>
      <c r="J19" s="46" t="s">
        <v>97</v>
      </c>
      <c r="K19" s="122"/>
      <c r="L19" s="123"/>
      <c r="M19" s="111">
        <v>2</v>
      </c>
      <c r="N19" s="118"/>
      <c r="O19" s="40"/>
    </row>
    <row r="20" spans="1:527" s="41" customFormat="1" ht="25.5" customHeight="1" x14ac:dyDescent="0.25">
      <c r="A20" s="136" t="s">
        <v>28</v>
      </c>
      <c r="B20" s="47" t="s">
        <v>5</v>
      </c>
      <c r="C20" s="48" t="s">
        <v>63</v>
      </c>
      <c r="D20" s="57"/>
      <c r="E20" s="21"/>
      <c r="F20" s="35"/>
      <c r="G20" s="35"/>
      <c r="H20" s="36"/>
      <c r="I20" s="36"/>
      <c r="J20" s="22"/>
      <c r="K20" s="39"/>
      <c r="L20" s="61"/>
      <c r="M20" s="55" t="s">
        <v>28</v>
      </c>
      <c r="N20" s="26"/>
      <c r="O20" s="40"/>
    </row>
    <row r="21" spans="1:527" s="41" customFormat="1" ht="25.5" customHeight="1" x14ac:dyDescent="0.25">
      <c r="A21" s="133">
        <v>101485</v>
      </c>
      <c r="B21" s="19" t="s">
        <v>5</v>
      </c>
      <c r="C21" s="20" t="s">
        <v>64</v>
      </c>
      <c r="D21" s="33" t="s">
        <v>26</v>
      </c>
      <c r="E21" s="21" t="s">
        <v>65</v>
      </c>
      <c r="F21" s="35">
        <v>43009</v>
      </c>
      <c r="G21" s="35">
        <v>43040</v>
      </c>
      <c r="H21" s="36">
        <v>44865</v>
      </c>
      <c r="I21" s="36" t="s">
        <v>27</v>
      </c>
      <c r="J21" s="23" t="s">
        <v>33</v>
      </c>
      <c r="K21" s="39"/>
      <c r="L21" s="61"/>
      <c r="M21" s="55">
        <v>2</v>
      </c>
      <c r="N21" s="25"/>
      <c r="O21" s="40"/>
      <c r="TF21" s="116"/>
      <c r="TG21" s="116"/>
    </row>
    <row r="22" spans="1:527" s="41" customFormat="1" ht="25.5" customHeight="1" x14ac:dyDescent="0.25">
      <c r="A22" s="133">
        <v>101832</v>
      </c>
      <c r="B22" s="47" t="s">
        <v>5</v>
      </c>
      <c r="C22" s="42" t="s">
        <v>71</v>
      </c>
      <c r="D22" s="56" t="s">
        <v>26</v>
      </c>
      <c r="E22" s="43" t="s">
        <v>70</v>
      </c>
      <c r="F22" s="44">
        <v>43466</v>
      </c>
      <c r="G22" s="44">
        <v>43374</v>
      </c>
      <c r="H22" s="45">
        <v>45199</v>
      </c>
      <c r="I22" s="45" t="s">
        <v>27</v>
      </c>
      <c r="J22" s="46" t="s">
        <v>72</v>
      </c>
      <c r="K22" s="109"/>
      <c r="L22" s="110"/>
      <c r="M22" s="111">
        <v>2</v>
      </c>
      <c r="N22" s="49"/>
      <c r="O22" s="40"/>
    </row>
    <row r="23" spans="1:527" s="41" customFormat="1" ht="25.5" customHeight="1" x14ac:dyDescent="0.25">
      <c r="A23" s="133">
        <v>100806</v>
      </c>
      <c r="B23" s="19" t="s">
        <v>13</v>
      </c>
      <c r="C23" s="42" t="s">
        <v>31</v>
      </c>
      <c r="D23" s="56" t="s">
        <v>26</v>
      </c>
      <c r="E23" s="43" t="s">
        <v>30</v>
      </c>
      <c r="F23" s="44">
        <v>42278</v>
      </c>
      <c r="G23" s="44">
        <v>42339</v>
      </c>
      <c r="H23" s="45">
        <v>44895</v>
      </c>
      <c r="I23" s="45" t="s">
        <v>27</v>
      </c>
      <c r="J23" s="46" t="s">
        <v>33</v>
      </c>
      <c r="K23" s="39"/>
      <c r="L23" s="61"/>
      <c r="M23" s="55">
        <v>1</v>
      </c>
      <c r="N23" s="49"/>
      <c r="O23" s="40"/>
    </row>
    <row r="24" spans="1:527" s="41" customFormat="1" ht="25.5" customHeight="1" x14ac:dyDescent="0.25">
      <c r="A24" s="134">
        <v>101200</v>
      </c>
      <c r="B24" s="19" t="s">
        <v>13</v>
      </c>
      <c r="C24" s="42" t="s">
        <v>39</v>
      </c>
      <c r="D24" s="56" t="s">
        <v>26</v>
      </c>
      <c r="E24" s="43" t="s">
        <v>38</v>
      </c>
      <c r="F24" s="44">
        <v>42826</v>
      </c>
      <c r="G24" s="44">
        <v>42856</v>
      </c>
      <c r="H24" s="45">
        <v>45412</v>
      </c>
      <c r="I24" s="45" t="s">
        <v>27</v>
      </c>
      <c r="J24" s="46" t="s">
        <v>94</v>
      </c>
      <c r="K24" s="109"/>
      <c r="L24" s="110"/>
      <c r="M24" s="111">
        <v>1</v>
      </c>
      <c r="N24" s="49"/>
      <c r="O24" s="40"/>
    </row>
    <row r="25" spans="1:527" s="41" customFormat="1" ht="25.5" customHeight="1" x14ac:dyDescent="0.25">
      <c r="A25" s="133">
        <v>100664</v>
      </c>
      <c r="B25" s="47" t="s">
        <v>13</v>
      </c>
      <c r="C25" s="42" t="s">
        <v>14</v>
      </c>
      <c r="D25" s="56" t="s">
        <v>25</v>
      </c>
      <c r="E25" s="43" t="s">
        <v>86</v>
      </c>
      <c r="F25" s="44">
        <v>44166</v>
      </c>
      <c r="G25" s="44">
        <v>44166</v>
      </c>
      <c r="H25" s="45">
        <v>45991</v>
      </c>
      <c r="I25" s="45" t="s">
        <v>27</v>
      </c>
      <c r="J25" s="127" t="s">
        <v>19</v>
      </c>
      <c r="K25" s="109"/>
      <c r="L25" s="110"/>
      <c r="M25" s="111">
        <v>2</v>
      </c>
      <c r="N25" s="25" t="s">
        <v>24</v>
      </c>
      <c r="O25" s="40"/>
    </row>
    <row r="26" spans="1:527" s="41" customFormat="1" ht="25.5" customHeight="1" x14ac:dyDescent="0.25">
      <c r="A26" s="133">
        <v>102079</v>
      </c>
      <c r="B26" s="47" t="s">
        <v>13</v>
      </c>
      <c r="C26" s="42" t="s">
        <v>85</v>
      </c>
      <c r="D26" s="56" t="s">
        <v>26</v>
      </c>
      <c r="E26" s="43" t="s">
        <v>78</v>
      </c>
      <c r="F26" s="35">
        <v>43739</v>
      </c>
      <c r="G26" s="35">
        <v>43922</v>
      </c>
      <c r="H26" s="36">
        <v>45747</v>
      </c>
      <c r="I26" s="153" t="s">
        <v>27</v>
      </c>
      <c r="J26" s="23">
        <v>45566</v>
      </c>
      <c r="K26" s="60"/>
      <c r="L26" s="62"/>
      <c r="M26" s="55">
        <v>2</v>
      </c>
      <c r="N26" s="124"/>
      <c r="O26" s="40"/>
    </row>
    <row r="27" spans="1:527" s="41" customFormat="1" ht="25.5" customHeight="1" x14ac:dyDescent="0.25">
      <c r="A27" s="133">
        <v>100870</v>
      </c>
      <c r="B27" s="58" t="s">
        <v>13</v>
      </c>
      <c r="C27" s="20" t="s">
        <v>15</v>
      </c>
      <c r="D27" s="33" t="s">
        <v>25</v>
      </c>
      <c r="E27" s="21" t="s">
        <v>34</v>
      </c>
      <c r="F27" s="35">
        <v>42552</v>
      </c>
      <c r="G27" s="35">
        <v>42552</v>
      </c>
      <c r="H27" s="36">
        <v>45107</v>
      </c>
      <c r="I27" s="36" t="s">
        <v>27</v>
      </c>
      <c r="J27" s="22" t="s">
        <v>19</v>
      </c>
      <c r="K27" s="39"/>
      <c r="L27" s="61"/>
      <c r="M27" s="55">
        <v>1</v>
      </c>
      <c r="N27" s="25" t="s">
        <v>68</v>
      </c>
      <c r="O27" s="40"/>
    </row>
    <row r="28" spans="1:527" s="41" customFormat="1" ht="25.5" customHeight="1" x14ac:dyDescent="0.25">
      <c r="A28" s="134">
        <v>100962</v>
      </c>
      <c r="B28" s="58" t="s">
        <v>13</v>
      </c>
      <c r="C28" s="20" t="s">
        <v>35</v>
      </c>
      <c r="D28" s="33" t="s">
        <v>26</v>
      </c>
      <c r="E28" s="21" t="s">
        <v>34</v>
      </c>
      <c r="F28" s="35">
        <v>42461</v>
      </c>
      <c r="G28" s="35">
        <v>42522</v>
      </c>
      <c r="H28" s="36">
        <v>45077</v>
      </c>
      <c r="I28" s="36" t="s">
        <v>27</v>
      </c>
      <c r="J28" s="23" t="s">
        <v>95</v>
      </c>
      <c r="K28" s="39"/>
      <c r="L28" s="61"/>
      <c r="M28" s="55">
        <v>1</v>
      </c>
      <c r="N28" s="25"/>
      <c r="O28" s="40"/>
      <c r="TF28" s="121"/>
      <c r="TG28" s="121"/>
    </row>
    <row r="29" spans="1:527" s="41" customFormat="1" ht="25.5" customHeight="1" x14ac:dyDescent="0.25">
      <c r="A29" s="134">
        <v>101208</v>
      </c>
      <c r="B29" s="112" t="s">
        <v>13</v>
      </c>
      <c r="C29" s="42" t="s">
        <v>37</v>
      </c>
      <c r="D29" s="33" t="s">
        <v>26</v>
      </c>
      <c r="E29" s="21" t="s">
        <v>38</v>
      </c>
      <c r="F29" s="35">
        <v>43009</v>
      </c>
      <c r="G29" s="35">
        <v>43009</v>
      </c>
      <c r="H29" s="36">
        <v>45565</v>
      </c>
      <c r="I29" s="36" t="s">
        <v>27</v>
      </c>
      <c r="J29" s="23" t="s">
        <v>66</v>
      </c>
      <c r="K29" s="109"/>
      <c r="L29" s="110"/>
      <c r="M29" s="111">
        <v>1</v>
      </c>
      <c r="N29" s="49"/>
      <c r="O29" s="40"/>
    </row>
    <row r="30" spans="1:527" s="41" customFormat="1" ht="25.5" customHeight="1" x14ac:dyDescent="0.25">
      <c r="A30" s="133">
        <v>102347</v>
      </c>
      <c r="B30" s="112" t="s">
        <v>13</v>
      </c>
      <c r="C30" s="42" t="s">
        <v>84</v>
      </c>
      <c r="D30" s="56" t="s">
        <v>26</v>
      </c>
      <c r="E30" s="43" t="s">
        <v>81</v>
      </c>
      <c r="F30" s="44">
        <v>44013</v>
      </c>
      <c r="G30" s="35">
        <v>43952</v>
      </c>
      <c r="H30" s="36">
        <v>46507</v>
      </c>
      <c r="I30" s="36" t="s">
        <v>27</v>
      </c>
      <c r="J30" s="23" t="s">
        <v>96</v>
      </c>
      <c r="K30" s="109"/>
      <c r="L30" s="120"/>
      <c r="M30" s="111">
        <v>1</v>
      </c>
      <c r="N30" s="49"/>
      <c r="O30" s="40"/>
    </row>
    <row r="31" spans="1:527" s="41" customFormat="1" ht="25.5" customHeight="1" x14ac:dyDescent="0.25">
      <c r="A31" s="133">
        <v>101907</v>
      </c>
      <c r="B31" s="112" t="s">
        <v>5</v>
      </c>
      <c r="C31" s="20" t="s">
        <v>16</v>
      </c>
      <c r="D31" s="33" t="s">
        <v>25</v>
      </c>
      <c r="E31" s="21" t="s">
        <v>78</v>
      </c>
      <c r="F31" s="35">
        <v>43770</v>
      </c>
      <c r="G31" s="35">
        <v>43770</v>
      </c>
      <c r="H31" s="36">
        <v>46326</v>
      </c>
      <c r="I31" s="36" t="s">
        <v>27</v>
      </c>
      <c r="J31" s="22" t="s">
        <v>19</v>
      </c>
      <c r="K31" s="60"/>
      <c r="L31" s="62"/>
      <c r="M31" s="55">
        <v>1</v>
      </c>
      <c r="N31" s="25" t="s">
        <v>24</v>
      </c>
      <c r="O31" s="115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  <c r="IW31" s="116"/>
      <c r="IX31" s="116"/>
      <c r="IY31" s="116"/>
      <c r="IZ31" s="116"/>
      <c r="JA31" s="116"/>
      <c r="JB31" s="116"/>
      <c r="JC31" s="116"/>
      <c r="JD31" s="116"/>
      <c r="JE31" s="116"/>
      <c r="JF31" s="116"/>
      <c r="JG31" s="116"/>
      <c r="JH31" s="116"/>
      <c r="JI31" s="116"/>
      <c r="JJ31" s="116"/>
      <c r="JK31" s="116"/>
      <c r="JL31" s="116"/>
      <c r="JM31" s="116"/>
      <c r="JN31" s="116"/>
      <c r="JO31" s="116"/>
      <c r="JP31" s="116"/>
      <c r="JQ31" s="116"/>
      <c r="JR31" s="116"/>
      <c r="JS31" s="116"/>
      <c r="JT31" s="116"/>
      <c r="JU31" s="116"/>
      <c r="JV31" s="116"/>
      <c r="JW31" s="116"/>
      <c r="JX31" s="116"/>
      <c r="JY31" s="116"/>
      <c r="JZ31" s="116"/>
      <c r="KA31" s="116"/>
      <c r="KB31" s="116"/>
      <c r="KC31" s="116"/>
      <c r="KD31" s="116"/>
      <c r="KE31" s="116"/>
      <c r="KF31" s="116"/>
      <c r="KG31" s="116"/>
      <c r="KH31" s="116"/>
      <c r="KI31" s="116"/>
      <c r="KJ31" s="116"/>
      <c r="KK31" s="116"/>
      <c r="KL31" s="116"/>
      <c r="KM31" s="116"/>
      <c r="KN31" s="116"/>
      <c r="KO31" s="116"/>
      <c r="KP31" s="116"/>
      <c r="KQ31" s="116"/>
      <c r="KR31" s="116"/>
      <c r="KS31" s="116"/>
      <c r="KT31" s="116"/>
      <c r="KU31" s="116"/>
      <c r="KV31" s="116"/>
      <c r="KW31" s="116"/>
      <c r="KX31" s="116"/>
      <c r="KY31" s="116"/>
      <c r="KZ31" s="116"/>
      <c r="LA31" s="116"/>
      <c r="LB31" s="116"/>
      <c r="LC31" s="116"/>
      <c r="LD31" s="116"/>
      <c r="LE31" s="116"/>
      <c r="LF31" s="116"/>
      <c r="LG31" s="116"/>
      <c r="LH31" s="116"/>
      <c r="LI31" s="116"/>
      <c r="LJ31" s="116"/>
      <c r="LK31" s="116"/>
      <c r="LL31" s="116"/>
      <c r="LM31" s="116"/>
      <c r="LN31" s="116"/>
      <c r="LO31" s="116"/>
      <c r="LP31" s="116"/>
      <c r="LQ31" s="116"/>
      <c r="LR31" s="116"/>
      <c r="LS31" s="116"/>
      <c r="LT31" s="116"/>
      <c r="LU31" s="116"/>
      <c r="LV31" s="116"/>
      <c r="LW31" s="116"/>
      <c r="LX31" s="116"/>
      <c r="LY31" s="116"/>
      <c r="LZ31" s="116"/>
      <c r="MA31" s="116"/>
      <c r="MB31" s="116"/>
      <c r="MC31" s="116"/>
      <c r="MD31" s="116"/>
      <c r="ME31" s="116"/>
      <c r="MF31" s="116"/>
      <c r="MG31" s="116"/>
      <c r="MH31" s="116"/>
      <c r="MI31" s="116"/>
      <c r="MJ31" s="116"/>
      <c r="MK31" s="116"/>
      <c r="ML31" s="116"/>
      <c r="MM31" s="116"/>
      <c r="MN31" s="116"/>
      <c r="MO31" s="116"/>
      <c r="MP31" s="116"/>
      <c r="MQ31" s="116"/>
      <c r="MR31" s="116"/>
      <c r="MS31" s="116"/>
      <c r="MT31" s="116"/>
      <c r="MU31" s="116"/>
      <c r="MV31" s="116"/>
      <c r="MW31" s="116"/>
      <c r="MX31" s="116"/>
      <c r="MY31" s="116"/>
      <c r="MZ31" s="116"/>
      <c r="NA31" s="116"/>
      <c r="NB31" s="116"/>
      <c r="NC31" s="116"/>
      <c r="ND31" s="116"/>
      <c r="NE31" s="116"/>
      <c r="NF31" s="116"/>
      <c r="NG31" s="116"/>
      <c r="NH31" s="116"/>
      <c r="NI31" s="116"/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6"/>
      <c r="NX31" s="116"/>
      <c r="NY31" s="116"/>
      <c r="NZ31" s="116"/>
      <c r="OA31" s="116"/>
      <c r="OB31" s="116"/>
      <c r="OC31" s="116"/>
      <c r="OD31" s="116"/>
      <c r="OE31" s="116"/>
      <c r="OF31" s="116"/>
      <c r="OG31" s="116"/>
      <c r="OH31" s="116"/>
      <c r="OI31" s="116"/>
      <c r="OJ31" s="116"/>
      <c r="OK31" s="116"/>
      <c r="OL31" s="116"/>
      <c r="OM31" s="116"/>
      <c r="ON31" s="116"/>
      <c r="OO31" s="116"/>
      <c r="OP31" s="116"/>
      <c r="OQ31" s="116"/>
      <c r="OR31" s="116"/>
      <c r="OS31" s="116"/>
      <c r="OT31" s="116"/>
      <c r="OU31" s="116"/>
      <c r="OV31" s="116"/>
      <c r="OW31" s="116"/>
      <c r="OX31" s="116"/>
      <c r="OY31" s="116"/>
      <c r="OZ31" s="116"/>
      <c r="PA31" s="116"/>
      <c r="PB31" s="116"/>
      <c r="PC31" s="116"/>
      <c r="PD31" s="116"/>
      <c r="PE31" s="116"/>
      <c r="PF31" s="116"/>
      <c r="PG31" s="116"/>
      <c r="PH31" s="116"/>
      <c r="PI31" s="116"/>
      <c r="PJ31" s="116"/>
      <c r="PK31" s="116"/>
      <c r="PL31" s="116"/>
      <c r="PM31" s="116"/>
      <c r="PN31" s="116"/>
      <c r="PO31" s="116"/>
      <c r="PP31" s="116"/>
      <c r="PQ31" s="116"/>
      <c r="PR31" s="116"/>
      <c r="PS31" s="116"/>
      <c r="PT31" s="116"/>
      <c r="PU31" s="116"/>
      <c r="PV31" s="116"/>
      <c r="PW31" s="116"/>
      <c r="PX31" s="116"/>
      <c r="PY31" s="116"/>
      <c r="PZ31" s="116"/>
      <c r="QA31" s="116"/>
      <c r="QB31" s="116"/>
      <c r="QC31" s="116"/>
      <c r="QD31" s="116"/>
      <c r="QE31" s="116"/>
      <c r="QF31" s="116"/>
      <c r="QG31" s="116"/>
      <c r="QH31" s="116"/>
      <c r="QI31" s="116"/>
      <c r="QJ31" s="116"/>
      <c r="QK31" s="116"/>
      <c r="QL31" s="116"/>
      <c r="QM31" s="116"/>
      <c r="QN31" s="116"/>
      <c r="QO31" s="116"/>
      <c r="QP31" s="116"/>
      <c r="QQ31" s="116"/>
      <c r="QR31" s="116"/>
      <c r="QS31" s="116"/>
      <c r="QT31" s="116"/>
      <c r="QU31" s="116"/>
      <c r="QV31" s="116"/>
      <c r="QW31" s="116"/>
      <c r="QX31" s="116"/>
      <c r="QY31" s="116"/>
      <c r="QZ31" s="116"/>
      <c r="RA31" s="116"/>
      <c r="RB31" s="116"/>
      <c r="RC31" s="116"/>
      <c r="RD31" s="116"/>
      <c r="RE31" s="116"/>
      <c r="RF31" s="116"/>
      <c r="RG31" s="116"/>
      <c r="RH31" s="116"/>
      <c r="RI31" s="116"/>
      <c r="RJ31" s="116"/>
      <c r="RK31" s="116"/>
      <c r="RL31" s="116"/>
      <c r="RM31" s="116"/>
      <c r="RN31" s="116"/>
      <c r="RO31" s="116"/>
      <c r="RP31" s="116"/>
      <c r="RQ31" s="116"/>
      <c r="RR31" s="116"/>
      <c r="RS31" s="116"/>
      <c r="RT31" s="116"/>
      <c r="RU31" s="116"/>
      <c r="RV31" s="116"/>
      <c r="RW31" s="116"/>
      <c r="RX31" s="116"/>
      <c r="RY31" s="116"/>
      <c r="RZ31" s="116"/>
      <c r="SA31" s="116"/>
      <c r="SB31" s="116"/>
      <c r="SC31" s="116"/>
      <c r="SD31" s="116"/>
      <c r="SE31" s="116"/>
      <c r="SF31" s="116"/>
      <c r="SG31" s="116"/>
      <c r="SH31" s="116"/>
      <c r="SI31" s="116"/>
      <c r="SJ31" s="116"/>
      <c r="SK31" s="116"/>
      <c r="SL31" s="116"/>
      <c r="SM31" s="116"/>
      <c r="SN31" s="116"/>
      <c r="SO31" s="116"/>
      <c r="SP31" s="116"/>
      <c r="SQ31" s="116"/>
      <c r="SR31" s="116"/>
      <c r="SS31" s="116"/>
      <c r="ST31" s="116"/>
      <c r="SU31" s="116"/>
      <c r="SV31" s="116"/>
      <c r="SW31" s="116"/>
      <c r="SX31" s="116"/>
      <c r="SY31" s="116"/>
      <c r="SZ31" s="116"/>
      <c r="TA31" s="116"/>
      <c r="TB31" s="116"/>
      <c r="TC31" s="116"/>
      <c r="TD31" s="116"/>
      <c r="TE31" s="116"/>
      <c r="TF31" s="34"/>
      <c r="TG31" s="34"/>
    </row>
    <row r="32" spans="1:527" s="116" customFormat="1" ht="25.5" customHeight="1" x14ac:dyDescent="0.25">
      <c r="A32" s="135">
        <v>101089</v>
      </c>
      <c r="B32" s="19" t="s">
        <v>13</v>
      </c>
      <c r="C32" s="20" t="s">
        <v>17</v>
      </c>
      <c r="D32" s="33" t="s">
        <v>25</v>
      </c>
      <c r="E32" s="21" t="s">
        <v>41</v>
      </c>
      <c r="F32" s="35">
        <v>42675</v>
      </c>
      <c r="G32" s="35">
        <v>42675</v>
      </c>
      <c r="H32" s="36">
        <v>45230</v>
      </c>
      <c r="I32" s="36" t="s">
        <v>27</v>
      </c>
      <c r="J32" s="22" t="s">
        <v>19</v>
      </c>
      <c r="K32" s="39"/>
      <c r="L32" s="61"/>
      <c r="M32" s="55">
        <v>1</v>
      </c>
      <c r="N32" s="25" t="s">
        <v>24</v>
      </c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34"/>
      <c r="TG32" s="34"/>
    </row>
    <row r="33" spans="1:527" s="41" customFormat="1" ht="25.5" customHeight="1" x14ac:dyDescent="0.25">
      <c r="A33" s="133">
        <v>100808</v>
      </c>
      <c r="B33" s="19" t="s">
        <v>13</v>
      </c>
      <c r="C33" s="20" t="s">
        <v>32</v>
      </c>
      <c r="D33" s="33" t="s">
        <v>26</v>
      </c>
      <c r="E33" s="21" t="s">
        <v>30</v>
      </c>
      <c r="F33" s="35">
        <v>42278</v>
      </c>
      <c r="G33" s="35">
        <v>42309</v>
      </c>
      <c r="H33" s="36">
        <v>44865</v>
      </c>
      <c r="I33" s="36" t="s">
        <v>27</v>
      </c>
      <c r="J33" s="23" t="s">
        <v>33</v>
      </c>
      <c r="K33" s="39"/>
      <c r="L33" s="61"/>
      <c r="M33" s="55">
        <v>1</v>
      </c>
      <c r="N33" s="25"/>
      <c r="O33" s="40"/>
      <c r="TF33" s="37"/>
      <c r="TG33" s="37"/>
    </row>
    <row r="34" spans="1:527" s="41" customFormat="1" ht="25.5" customHeight="1" x14ac:dyDescent="0.25">
      <c r="A34" s="138" t="s">
        <v>100</v>
      </c>
      <c r="B34" s="19" t="s">
        <v>13</v>
      </c>
      <c r="C34" s="20"/>
      <c r="D34" s="33"/>
      <c r="E34" s="21"/>
      <c r="F34" s="35"/>
      <c r="G34" s="35"/>
      <c r="H34" s="36"/>
      <c r="I34" s="36"/>
      <c r="J34" s="23"/>
      <c r="K34" s="39"/>
      <c r="L34" s="61"/>
      <c r="M34" s="55">
        <v>1</v>
      </c>
      <c r="N34" s="25"/>
      <c r="O34" s="40"/>
    </row>
    <row r="35" spans="1:527" s="41" customFormat="1" ht="25.5" customHeight="1" x14ac:dyDescent="0.25">
      <c r="A35" s="135">
        <v>102147</v>
      </c>
      <c r="B35" s="19" t="s">
        <v>13</v>
      </c>
      <c r="C35" s="20" t="s">
        <v>18</v>
      </c>
      <c r="D35" s="33" t="s">
        <v>25</v>
      </c>
      <c r="E35" s="21" t="s">
        <v>81</v>
      </c>
      <c r="F35" s="35">
        <v>42095</v>
      </c>
      <c r="G35" s="35">
        <v>43922</v>
      </c>
      <c r="H35" s="36">
        <v>45747</v>
      </c>
      <c r="I35" s="36" t="s">
        <v>27</v>
      </c>
      <c r="J35" s="22" t="s">
        <v>19</v>
      </c>
      <c r="K35" s="39"/>
      <c r="L35" s="61"/>
      <c r="M35" s="55">
        <v>2</v>
      </c>
      <c r="N35" s="25" t="s">
        <v>24</v>
      </c>
      <c r="O35" s="40"/>
    </row>
    <row r="36" spans="1:527" s="41" customFormat="1" ht="25.5" customHeight="1" x14ac:dyDescent="0.25">
      <c r="A36" s="135">
        <v>101819</v>
      </c>
      <c r="B36" s="19" t="s">
        <v>13</v>
      </c>
      <c r="C36" s="20" t="s">
        <v>76</v>
      </c>
      <c r="D36" s="33" t="s">
        <v>26</v>
      </c>
      <c r="E36" s="21" t="s">
        <v>75</v>
      </c>
      <c r="F36" s="35">
        <v>43678</v>
      </c>
      <c r="G36" s="35">
        <v>43709</v>
      </c>
      <c r="H36" s="36">
        <v>45535</v>
      </c>
      <c r="I36" s="36" t="s">
        <v>27</v>
      </c>
      <c r="J36" s="23" t="s">
        <v>94</v>
      </c>
      <c r="K36" s="60"/>
      <c r="L36" s="62"/>
      <c r="M36" s="55">
        <v>2</v>
      </c>
      <c r="N36" s="119"/>
      <c r="O36" s="115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  <c r="IW36" s="116"/>
      <c r="IX36" s="116"/>
      <c r="IY36" s="116"/>
      <c r="IZ36" s="116"/>
      <c r="JA36" s="116"/>
      <c r="JB36" s="116"/>
      <c r="JC36" s="116"/>
      <c r="JD36" s="116"/>
      <c r="JE36" s="116"/>
      <c r="JF36" s="116"/>
      <c r="JG36" s="116"/>
      <c r="JH36" s="116"/>
      <c r="JI36" s="116"/>
      <c r="JJ36" s="116"/>
      <c r="JK36" s="116"/>
      <c r="JL36" s="116"/>
      <c r="JM36" s="116"/>
      <c r="JN36" s="116"/>
      <c r="JO36" s="116"/>
      <c r="JP36" s="116"/>
      <c r="JQ36" s="116"/>
      <c r="JR36" s="116"/>
      <c r="JS36" s="116"/>
      <c r="JT36" s="116"/>
      <c r="JU36" s="116"/>
      <c r="JV36" s="116"/>
      <c r="JW36" s="116"/>
      <c r="JX36" s="116"/>
      <c r="JY36" s="116"/>
      <c r="JZ36" s="116"/>
      <c r="KA36" s="116"/>
      <c r="KB36" s="116"/>
      <c r="KC36" s="116"/>
      <c r="KD36" s="116"/>
      <c r="KE36" s="116"/>
      <c r="KF36" s="116"/>
      <c r="KG36" s="116"/>
      <c r="KH36" s="116"/>
      <c r="KI36" s="116"/>
      <c r="KJ36" s="116"/>
      <c r="KK36" s="116"/>
      <c r="KL36" s="116"/>
      <c r="KM36" s="116"/>
      <c r="KN36" s="116"/>
      <c r="KO36" s="116"/>
      <c r="KP36" s="116"/>
      <c r="KQ36" s="116"/>
      <c r="KR36" s="116"/>
      <c r="KS36" s="116"/>
      <c r="KT36" s="116"/>
      <c r="KU36" s="116"/>
      <c r="KV36" s="116"/>
      <c r="KW36" s="116"/>
      <c r="KX36" s="116"/>
      <c r="KY36" s="116"/>
      <c r="KZ36" s="116"/>
      <c r="LA36" s="116"/>
      <c r="LB36" s="116"/>
      <c r="LC36" s="116"/>
      <c r="LD36" s="116"/>
      <c r="LE36" s="116"/>
      <c r="LF36" s="116"/>
      <c r="LG36" s="116"/>
      <c r="LH36" s="116"/>
      <c r="LI36" s="116"/>
      <c r="LJ36" s="116"/>
      <c r="LK36" s="116"/>
      <c r="LL36" s="116"/>
      <c r="LM36" s="116"/>
      <c r="LN36" s="116"/>
      <c r="LO36" s="116"/>
      <c r="LP36" s="116"/>
      <c r="LQ36" s="116"/>
      <c r="LR36" s="116"/>
      <c r="LS36" s="116"/>
      <c r="LT36" s="116"/>
      <c r="LU36" s="116"/>
      <c r="LV36" s="116"/>
      <c r="LW36" s="116"/>
      <c r="LX36" s="116"/>
      <c r="LY36" s="116"/>
      <c r="LZ36" s="116"/>
      <c r="MA36" s="116"/>
      <c r="MB36" s="116"/>
      <c r="MC36" s="116"/>
      <c r="MD36" s="116"/>
      <c r="ME36" s="116"/>
      <c r="MF36" s="116"/>
      <c r="MG36" s="116"/>
      <c r="MH36" s="116"/>
      <c r="MI36" s="116"/>
      <c r="MJ36" s="116"/>
      <c r="MK36" s="116"/>
      <c r="ML36" s="116"/>
      <c r="MM36" s="116"/>
      <c r="MN36" s="116"/>
      <c r="MO36" s="116"/>
      <c r="MP36" s="116"/>
      <c r="MQ36" s="116"/>
      <c r="MR36" s="116"/>
      <c r="MS36" s="116"/>
      <c r="MT36" s="116"/>
      <c r="MU36" s="116"/>
      <c r="MV36" s="116"/>
      <c r="MW36" s="116"/>
      <c r="MX36" s="116"/>
      <c r="MY36" s="116"/>
      <c r="MZ36" s="116"/>
      <c r="NA36" s="116"/>
      <c r="NB36" s="116"/>
      <c r="NC36" s="116"/>
      <c r="ND36" s="116"/>
      <c r="NE36" s="116"/>
      <c r="NF36" s="116"/>
      <c r="NG36" s="116"/>
      <c r="NH36" s="116"/>
      <c r="NI36" s="116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NY36" s="116"/>
      <c r="NZ36" s="116"/>
      <c r="OA36" s="116"/>
      <c r="OB36" s="116"/>
      <c r="OC36" s="116"/>
      <c r="OD36" s="116"/>
      <c r="OE36" s="116"/>
      <c r="OF36" s="116"/>
      <c r="OG36" s="116"/>
      <c r="OH36" s="116"/>
      <c r="OI36" s="116"/>
      <c r="OJ36" s="116"/>
      <c r="OK36" s="116"/>
      <c r="OL36" s="116"/>
      <c r="OM36" s="116"/>
      <c r="ON36" s="116"/>
      <c r="OO36" s="116"/>
      <c r="OP36" s="116"/>
      <c r="OQ36" s="116"/>
      <c r="OR36" s="116"/>
      <c r="OS36" s="116"/>
      <c r="OT36" s="116"/>
      <c r="OU36" s="116"/>
      <c r="OV36" s="116"/>
      <c r="OW36" s="116"/>
      <c r="OX36" s="116"/>
      <c r="OY36" s="116"/>
      <c r="OZ36" s="116"/>
      <c r="PA36" s="116"/>
      <c r="PB36" s="116"/>
      <c r="PC36" s="116"/>
      <c r="PD36" s="116"/>
      <c r="PE36" s="116"/>
      <c r="PF36" s="116"/>
      <c r="PG36" s="116"/>
      <c r="PH36" s="116"/>
      <c r="PI36" s="116"/>
      <c r="PJ36" s="116"/>
      <c r="PK36" s="116"/>
      <c r="PL36" s="116"/>
      <c r="PM36" s="116"/>
      <c r="PN36" s="116"/>
      <c r="PO36" s="116"/>
      <c r="PP36" s="116"/>
      <c r="PQ36" s="116"/>
      <c r="PR36" s="116"/>
      <c r="PS36" s="116"/>
      <c r="PT36" s="116"/>
      <c r="PU36" s="116"/>
      <c r="PV36" s="116"/>
      <c r="PW36" s="116"/>
      <c r="PX36" s="116"/>
      <c r="PY36" s="116"/>
      <c r="PZ36" s="116"/>
      <c r="QA36" s="116"/>
      <c r="QB36" s="116"/>
      <c r="QC36" s="116"/>
      <c r="QD36" s="116"/>
      <c r="QE36" s="116"/>
      <c r="QF36" s="116"/>
      <c r="QG36" s="116"/>
      <c r="QH36" s="116"/>
      <c r="QI36" s="116"/>
      <c r="QJ36" s="116"/>
      <c r="QK36" s="116"/>
      <c r="QL36" s="116"/>
      <c r="QM36" s="116"/>
      <c r="QN36" s="116"/>
      <c r="QO36" s="116"/>
      <c r="QP36" s="116"/>
      <c r="QQ36" s="116"/>
      <c r="QR36" s="116"/>
      <c r="QS36" s="116"/>
      <c r="QT36" s="116"/>
      <c r="QU36" s="116"/>
      <c r="QV36" s="116"/>
      <c r="QW36" s="116"/>
      <c r="QX36" s="116"/>
      <c r="QY36" s="116"/>
      <c r="QZ36" s="116"/>
      <c r="RA36" s="116"/>
      <c r="RB36" s="116"/>
      <c r="RC36" s="116"/>
      <c r="RD36" s="116"/>
      <c r="RE36" s="116"/>
      <c r="RF36" s="116"/>
      <c r="RG36" s="116"/>
      <c r="RH36" s="116"/>
      <c r="RI36" s="116"/>
      <c r="RJ36" s="116"/>
      <c r="RK36" s="116"/>
      <c r="RL36" s="116"/>
      <c r="RM36" s="116"/>
      <c r="RN36" s="116"/>
      <c r="RO36" s="116"/>
      <c r="RP36" s="116"/>
      <c r="RQ36" s="116"/>
      <c r="RR36" s="116"/>
      <c r="RS36" s="116"/>
      <c r="RT36" s="116"/>
      <c r="RU36" s="116"/>
      <c r="RV36" s="116"/>
      <c r="RW36" s="116"/>
      <c r="RX36" s="116"/>
      <c r="RY36" s="116"/>
      <c r="RZ36" s="116"/>
      <c r="SA36" s="116"/>
      <c r="SB36" s="116"/>
      <c r="SC36" s="116"/>
      <c r="SD36" s="116"/>
      <c r="SE36" s="116"/>
      <c r="SF36" s="116"/>
      <c r="SG36" s="116"/>
      <c r="SH36" s="116"/>
      <c r="SI36" s="116"/>
      <c r="SJ36" s="116"/>
      <c r="SK36" s="116"/>
      <c r="SL36" s="116"/>
      <c r="SM36" s="116"/>
      <c r="SN36" s="116"/>
      <c r="SO36" s="116"/>
      <c r="SP36" s="116"/>
      <c r="SQ36" s="116"/>
      <c r="SR36" s="116"/>
      <c r="SS36" s="116"/>
      <c r="ST36" s="116"/>
      <c r="SU36" s="116"/>
      <c r="SV36" s="116"/>
      <c r="SW36" s="116"/>
      <c r="SX36" s="116"/>
      <c r="SY36" s="116"/>
      <c r="SZ36" s="116"/>
      <c r="TA36" s="116"/>
      <c r="TB36" s="116"/>
      <c r="TC36" s="116"/>
      <c r="TD36" s="116"/>
      <c r="TE36" s="116"/>
    </row>
    <row r="37" spans="1:527" s="116" customFormat="1" ht="25.5" customHeight="1" x14ac:dyDescent="0.25">
      <c r="A37" s="135">
        <v>102145</v>
      </c>
      <c r="B37" s="19" t="s">
        <v>13</v>
      </c>
      <c r="C37" s="20" t="s">
        <v>20</v>
      </c>
      <c r="D37" s="33" t="s">
        <v>25</v>
      </c>
      <c r="E37" s="21" t="s">
        <v>81</v>
      </c>
      <c r="F37" s="35">
        <v>43922</v>
      </c>
      <c r="G37" s="44">
        <v>43922</v>
      </c>
      <c r="H37" s="45">
        <v>45747</v>
      </c>
      <c r="I37" s="45" t="s">
        <v>27</v>
      </c>
      <c r="J37" s="127" t="s">
        <v>19</v>
      </c>
      <c r="K37" s="39"/>
      <c r="L37" s="61"/>
      <c r="M37" s="55">
        <v>2</v>
      </c>
      <c r="N37" s="25" t="s">
        <v>24</v>
      </c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34"/>
      <c r="TG37" s="34"/>
    </row>
    <row r="38" spans="1:527" s="41" customFormat="1" ht="25.5" customHeight="1" x14ac:dyDescent="0.25">
      <c r="A38" s="154">
        <v>100795</v>
      </c>
      <c r="B38" s="140" t="s">
        <v>13</v>
      </c>
      <c r="C38" s="155" t="s">
        <v>36</v>
      </c>
      <c r="D38" s="156" t="s">
        <v>25</v>
      </c>
      <c r="E38" s="157" t="s">
        <v>106</v>
      </c>
      <c r="F38" s="158">
        <v>44317</v>
      </c>
      <c r="G38" s="158">
        <v>44317</v>
      </c>
      <c r="H38" s="159">
        <v>46142</v>
      </c>
      <c r="I38" s="159" t="s">
        <v>27</v>
      </c>
      <c r="J38" s="160" t="s">
        <v>19</v>
      </c>
      <c r="K38" s="161"/>
      <c r="L38" s="162"/>
      <c r="M38" s="163">
        <v>2</v>
      </c>
      <c r="N38" s="164" t="s">
        <v>24</v>
      </c>
      <c r="O38" s="11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  <c r="IW38" s="116"/>
      <c r="IX38" s="116"/>
      <c r="IY38" s="116"/>
      <c r="IZ38" s="116"/>
      <c r="JA38" s="116"/>
      <c r="JB38" s="116"/>
      <c r="JC38" s="116"/>
      <c r="JD38" s="116"/>
      <c r="JE38" s="116"/>
      <c r="JF38" s="116"/>
      <c r="JG38" s="116"/>
      <c r="JH38" s="116"/>
      <c r="JI38" s="116"/>
      <c r="JJ38" s="116"/>
      <c r="JK38" s="116"/>
      <c r="JL38" s="116"/>
      <c r="JM38" s="116"/>
      <c r="JN38" s="116"/>
      <c r="JO38" s="116"/>
      <c r="JP38" s="116"/>
      <c r="JQ38" s="116"/>
      <c r="JR38" s="116"/>
      <c r="JS38" s="116"/>
      <c r="JT38" s="116"/>
      <c r="JU38" s="116"/>
      <c r="JV38" s="116"/>
      <c r="JW38" s="116"/>
      <c r="JX38" s="116"/>
      <c r="JY38" s="116"/>
      <c r="JZ38" s="116"/>
      <c r="KA38" s="116"/>
      <c r="KB38" s="116"/>
      <c r="KC38" s="116"/>
      <c r="KD38" s="116"/>
      <c r="KE38" s="116"/>
      <c r="KF38" s="116"/>
      <c r="KG38" s="116"/>
      <c r="KH38" s="116"/>
      <c r="KI38" s="116"/>
      <c r="KJ38" s="116"/>
      <c r="KK38" s="116"/>
      <c r="KL38" s="116"/>
      <c r="KM38" s="116"/>
      <c r="KN38" s="116"/>
      <c r="KO38" s="116"/>
      <c r="KP38" s="116"/>
      <c r="KQ38" s="116"/>
      <c r="KR38" s="116"/>
      <c r="KS38" s="116"/>
      <c r="KT38" s="116"/>
      <c r="KU38" s="116"/>
      <c r="KV38" s="116"/>
      <c r="KW38" s="116"/>
      <c r="KX38" s="116"/>
      <c r="KY38" s="116"/>
      <c r="KZ38" s="116"/>
      <c r="LA38" s="116"/>
      <c r="LB38" s="116"/>
      <c r="LC38" s="116"/>
      <c r="LD38" s="116"/>
      <c r="LE38" s="116"/>
      <c r="LF38" s="116"/>
      <c r="LG38" s="116"/>
      <c r="LH38" s="116"/>
      <c r="LI38" s="116"/>
      <c r="LJ38" s="116"/>
      <c r="LK38" s="116"/>
      <c r="LL38" s="116"/>
      <c r="LM38" s="116"/>
      <c r="LN38" s="116"/>
      <c r="LO38" s="116"/>
      <c r="LP38" s="116"/>
      <c r="LQ38" s="116"/>
      <c r="LR38" s="116"/>
      <c r="LS38" s="116"/>
      <c r="LT38" s="116"/>
      <c r="LU38" s="116"/>
      <c r="LV38" s="116"/>
      <c r="LW38" s="116"/>
      <c r="LX38" s="116"/>
      <c r="LY38" s="116"/>
      <c r="LZ38" s="116"/>
      <c r="MA38" s="116"/>
      <c r="MB38" s="116"/>
      <c r="MC38" s="116"/>
      <c r="MD38" s="116"/>
      <c r="ME38" s="116"/>
      <c r="MF38" s="116"/>
      <c r="MG38" s="116"/>
      <c r="MH38" s="116"/>
      <c r="MI38" s="116"/>
      <c r="MJ38" s="116"/>
      <c r="MK38" s="116"/>
      <c r="ML38" s="116"/>
      <c r="MM38" s="116"/>
      <c r="MN38" s="116"/>
      <c r="MO38" s="116"/>
      <c r="MP38" s="116"/>
      <c r="MQ38" s="116"/>
      <c r="MR38" s="116"/>
      <c r="MS38" s="116"/>
      <c r="MT38" s="116"/>
      <c r="MU38" s="116"/>
      <c r="MV38" s="116"/>
      <c r="MW38" s="116"/>
      <c r="MX38" s="116"/>
      <c r="MY38" s="116"/>
      <c r="MZ38" s="116"/>
      <c r="NA38" s="116"/>
      <c r="NB38" s="116"/>
      <c r="NC38" s="116"/>
      <c r="ND38" s="116"/>
      <c r="NE38" s="116"/>
      <c r="NF38" s="116"/>
      <c r="NG38" s="116"/>
      <c r="NH38" s="116"/>
      <c r="NI38" s="116"/>
      <c r="NJ38" s="116"/>
      <c r="NK38" s="116"/>
      <c r="NL38" s="116"/>
      <c r="NM38" s="116"/>
      <c r="NN38" s="116"/>
      <c r="NO38" s="116"/>
      <c r="NP38" s="116"/>
      <c r="NQ38" s="116"/>
      <c r="NR38" s="116"/>
      <c r="NS38" s="116"/>
      <c r="NT38" s="116"/>
      <c r="NU38" s="116"/>
      <c r="NV38" s="116"/>
      <c r="NW38" s="116"/>
      <c r="NX38" s="116"/>
      <c r="NY38" s="116"/>
      <c r="NZ38" s="116"/>
      <c r="OA38" s="116"/>
      <c r="OB38" s="116"/>
      <c r="OC38" s="116"/>
      <c r="OD38" s="116"/>
      <c r="OE38" s="116"/>
      <c r="OF38" s="116"/>
      <c r="OG38" s="116"/>
      <c r="OH38" s="116"/>
      <c r="OI38" s="116"/>
      <c r="OJ38" s="116"/>
      <c r="OK38" s="116"/>
      <c r="OL38" s="116"/>
      <c r="OM38" s="116"/>
      <c r="ON38" s="116"/>
      <c r="OO38" s="116"/>
      <c r="OP38" s="116"/>
      <c r="OQ38" s="116"/>
      <c r="OR38" s="116"/>
      <c r="OS38" s="116"/>
      <c r="OT38" s="116"/>
      <c r="OU38" s="116"/>
      <c r="OV38" s="116"/>
      <c r="OW38" s="116"/>
      <c r="OX38" s="116"/>
      <c r="OY38" s="116"/>
      <c r="OZ38" s="116"/>
      <c r="PA38" s="116"/>
      <c r="PB38" s="116"/>
      <c r="PC38" s="116"/>
      <c r="PD38" s="116"/>
      <c r="PE38" s="116"/>
      <c r="PF38" s="116"/>
      <c r="PG38" s="116"/>
      <c r="PH38" s="116"/>
      <c r="PI38" s="116"/>
      <c r="PJ38" s="116"/>
      <c r="PK38" s="116"/>
      <c r="PL38" s="116"/>
      <c r="PM38" s="116"/>
      <c r="PN38" s="116"/>
      <c r="PO38" s="116"/>
      <c r="PP38" s="116"/>
      <c r="PQ38" s="116"/>
      <c r="PR38" s="116"/>
      <c r="PS38" s="116"/>
      <c r="PT38" s="116"/>
      <c r="PU38" s="116"/>
      <c r="PV38" s="116"/>
      <c r="PW38" s="116"/>
      <c r="PX38" s="116"/>
      <c r="PY38" s="116"/>
      <c r="PZ38" s="116"/>
      <c r="QA38" s="116"/>
      <c r="QB38" s="116"/>
      <c r="QC38" s="116"/>
      <c r="QD38" s="116"/>
      <c r="QE38" s="116"/>
      <c r="QF38" s="116"/>
      <c r="QG38" s="116"/>
      <c r="QH38" s="116"/>
      <c r="QI38" s="116"/>
      <c r="QJ38" s="116"/>
      <c r="QK38" s="116"/>
      <c r="QL38" s="116"/>
      <c r="QM38" s="116"/>
      <c r="QN38" s="116"/>
      <c r="QO38" s="116"/>
      <c r="QP38" s="116"/>
      <c r="QQ38" s="116"/>
      <c r="QR38" s="116"/>
      <c r="QS38" s="116"/>
      <c r="QT38" s="116"/>
      <c r="QU38" s="116"/>
      <c r="QV38" s="116"/>
      <c r="QW38" s="116"/>
      <c r="QX38" s="116"/>
      <c r="QY38" s="116"/>
      <c r="QZ38" s="116"/>
      <c r="RA38" s="116"/>
      <c r="RB38" s="116"/>
      <c r="RC38" s="116"/>
      <c r="RD38" s="116"/>
      <c r="RE38" s="116"/>
      <c r="RF38" s="116"/>
      <c r="RG38" s="116"/>
      <c r="RH38" s="116"/>
      <c r="RI38" s="116"/>
      <c r="RJ38" s="116"/>
      <c r="RK38" s="116"/>
      <c r="RL38" s="116"/>
      <c r="RM38" s="116"/>
      <c r="RN38" s="116"/>
      <c r="RO38" s="116"/>
      <c r="RP38" s="116"/>
      <c r="RQ38" s="116"/>
      <c r="RR38" s="116"/>
      <c r="RS38" s="116"/>
      <c r="RT38" s="116"/>
      <c r="RU38" s="116"/>
      <c r="RV38" s="116"/>
      <c r="RW38" s="116"/>
      <c r="RX38" s="116"/>
      <c r="RY38" s="116"/>
      <c r="RZ38" s="116"/>
      <c r="SA38" s="116"/>
      <c r="SB38" s="116"/>
      <c r="SC38" s="116"/>
      <c r="SD38" s="116"/>
      <c r="SE38" s="116"/>
      <c r="SF38" s="116"/>
      <c r="SG38" s="116"/>
      <c r="SH38" s="116"/>
      <c r="SI38" s="116"/>
      <c r="SJ38" s="116"/>
      <c r="SK38" s="116"/>
      <c r="SL38" s="116"/>
      <c r="SM38" s="116"/>
      <c r="SN38" s="116"/>
      <c r="SO38" s="116"/>
      <c r="SP38" s="116"/>
      <c r="SQ38" s="116"/>
      <c r="SR38" s="116"/>
      <c r="SS38" s="116"/>
      <c r="ST38" s="116"/>
      <c r="SU38" s="116"/>
      <c r="SV38" s="116"/>
      <c r="SW38" s="116"/>
      <c r="SX38" s="116"/>
      <c r="SY38" s="116"/>
      <c r="SZ38" s="116"/>
      <c r="TA38" s="116"/>
      <c r="TB38" s="116"/>
      <c r="TC38" s="116"/>
      <c r="TD38" s="116"/>
      <c r="TE38" s="116"/>
    </row>
    <row r="39" spans="1:527" s="116" customFormat="1" ht="25.5" customHeight="1" x14ac:dyDescent="0.25">
      <c r="A39" s="135">
        <v>101848</v>
      </c>
      <c r="B39" s="19" t="s">
        <v>13</v>
      </c>
      <c r="C39" s="20" t="s">
        <v>77</v>
      </c>
      <c r="D39" s="33" t="s">
        <v>26</v>
      </c>
      <c r="E39" s="21" t="s">
        <v>75</v>
      </c>
      <c r="F39" s="35">
        <v>43556</v>
      </c>
      <c r="G39" s="35">
        <v>43709</v>
      </c>
      <c r="H39" s="36">
        <v>45535</v>
      </c>
      <c r="I39" s="36" t="s">
        <v>27</v>
      </c>
      <c r="J39" s="23" t="s">
        <v>94</v>
      </c>
      <c r="K39" s="113"/>
      <c r="L39" s="114"/>
      <c r="M39" s="55">
        <v>2</v>
      </c>
      <c r="N39" s="119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I39" s="41"/>
      <c r="LJ39" s="41"/>
      <c r="LK39" s="41"/>
      <c r="LL39" s="41"/>
      <c r="LM39" s="41"/>
      <c r="LN39" s="41"/>
      <c r="LO39" s="41"/>
      <c r="LP39" s="41"/>
      <c r="LQ39" s="41"/>
      <c r="LR39" s="41"/>
      <c r="LS39" s="41"/>
      <c r="LT39" s="41"/>
      <c r="LU39" s="41"/>
      <c r="LV39" s="41"/>
      <c r="LW39" s="41"/>
      <c r="LX39" s="41"/>
      <c r="LY39" s="41"/>
      <c r="LZ39" s="41"/>
      <c r="MA39" s="41"/>
      <c r="MB39" s="41"/>
      <c r="MC39" s="41"/>
      <c r="MD39" s="41"/>
      <c r="ME39" s="41"/>
      <c r="MF39" s="41"/>
      <c r="MG39" s="41"/>
      <c r="MH39" s="41"/>
      <c r="MI39" s="41"/>
      <c r="MJ39" s="41"/>
      <c r="MK39" s="41"/>
      <c r="ML39" s="41"/>
      <c r="MM39" s="41"/>
      <c r="MN39" s="41"/>
      <c r="MO39" s="41"/>
      <c r="MP39" s="41"/>
      <c r="MQ39" s="41"/>
      <c r="MR39" s="41"/>
      <c r="MS39" s="41"/>
      <c r="MT39" s="41"/>
      <c r="MU39" s="41"/>
      <c r="MV39" s="41"/>
      <c r="MW39" s="41"/>
      <c r="MX39" s="41"/>
      <c r="MY39" s="41"/>
      <c r="MZ39" s="41"/>
      <c r="NA39" s="41"/>
      <c r="NB39" s="41"/>
      <c r="NC39" s="41"/>
      <c r="ND39" s="41"/>
      <c r="NE39" s="41"/>
      <c r="NF39" s="41"/>
      <c r="NG39" s="41"/>
      <c r="NH39" s="41"/>
      <c r="NI39" s="41"/>
      <c r="NJ39" s="41"/>
      <c r="NK39" s="41"/>
      <c r="NL39" s="41"/>
      <c r="NM39" s="41"/>
      <c r="NN39" s="41"/>
      <c r="NO39" s="41"/>
      <c r="NP39" s="41"/>
      <c r="NQ39" s="41"/>
      <c r="NR39" s="41"/>
      <c r="NS39" s="41"/>
      <c r="NT39" s="41"/>
      <c r="NU39" s="41"/>
      <c r="NV39" s="41"/>
      <c r="NW39" s="41"/>
      <c r="NX39" s="41"/>
      <c r="NY39" s="41"/>
      <c r="NZ39" s="41"/>
      <c r="OA39" s="41"/>
      <c r="OB39" s="41"/>
      <c r="OC39" s="41"/>
      <c r="OD39" s="41"/>
      <c r="OE39" s="41"/>
      <c r="OF39" s="41"/>
      <c r="OG39" s="41"/>
      <c r="OH39" s="41"/>
      <c r="OI39" s="41"/>
      <c r="OJ39" s="41"/>
      <c r="OK39" s="41"/>
      <c r="OL39" s="41"/>
      <c r="OM39" s="41"/>
      <c r="ON39" s="41"/>
      <c r="OO39" s="41"/>
      <c r="OP39" s="41"/>
      <c r="OQ39" s="41"/>
      <c r="OR39" s="41"/>
      <c r="OS39" s="41"/>
      <c r="OT39" s="41"/>
      <c r="OU39" s="41"/>
      <c r="OV39" s="41"/>
      <c r="OW39" s="41"/>
      <c r="OX39" s="41"/>
      <c r="OY39" s="41"/>
      <c r="OZ39" s="41"/>
      <c r="PA39" s="41"/>
      <c r="PB39" s="41"/>
      <c r="PC39" s="41"/>
      <c r="PD39" s="41"/>
      <c r="PE39" s="41"/>
      <c r="PF39" s="41"/>
      <c r="PG39" s="41"/>
      <c r="PH39" s="41"/>
      <c r="PI39" s="41"/>
      <c r="PJ39" s="41"/>
      <c r="PK39" s="41"/>
      <c r="PL39" s="41"/>
      <c r="PM39" s="41"/>
      <c r="PN39" s="41"/>
      <c r="PO39" s="41"/>
      <c r="PP39" s="41"/>
      <c r="PQ39" s="41"/>
      <c r="PR39" s="41"/>
      <c r="PS39" s="41"/>
      <c r="PT39" s="41"/>
      <c r="PU39" s="41"/>
      <c r="PV39" s="41"/>
      <c r="PW39" s="41"/>
      <c r="PX39" s="41"/>
      <c r="PY39" s="41"/>
      <c r="PZ39" s="41"/>
      <c r="QA39" s="41"/>
      <c r="QB39" s="41"/>
      <c r="QC39" s="41"/>
      <c r="QD39" s="41"/>
      <c r="QE39" s="41"/>
      <c r="QF39" s="41"/>
      <c r="QG39" s="41"/>
      <c r="QH39" s="41"/>
      <c r="QI39" s="41"/>
      <c r="QJ39" s="41"/>
      <c r="QK39" s="41"/>
      <c r="QL39" s="41"/>
      <c r="QM39" s="41"/>
      <c r="QN39" s="41"/>
      <c r="QO39" s="41"/>
      <c r="QP39" s="41"/>
      <c r="QQ39" s="41"/>
      <c r="QR39" s="41"/>
      <c r="QS39" s="41"/>
      <c r="QT39" s="41"/>
      <c r="QU39" s="41"/>
      <c r="QV39" s="41"/>
      <c r="QW39" s="41"/>
      <c r="QX39" s="41"/>
      <c r="QY39" s="41"/>
      <c r="QZ39" s="41"/>
      <c r="RA39" s="41"/>
      <c r="RB39" s="41"/>
      <c r="RC39" s="41"/>
      <c r="RD39" s="41"/>
      <c r="RE39" s="41"/>
      <c r="RF39" s="41"/>
      <c r="RG39" s="41"/>
      <c r="RH39" s="41"/>
      <c r="RI39" s="41"/>
      <c r="RJ39" s="41"/>
      <c r="RK39" s="41"/>
      <c r="RL39" s="41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41"/>
      <c r="RZ39" s="41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/>
      <c r="SX39" s="41"/>
      <c r="SY39" s="41"/>
      <c r="SZ39" s="41"/>
      <c r="TA39" s="41"/>
      <c r="TB39" s="41"/>
      <c r="TC39" s="41"/>
      <c r="TD39" s="41"/>
      <c r="TE39" s="41"/>
      <c r="TF39" s="41"/>
      <c r="TG39" s="41"/>
    </row>
    <row r="40" spans="1:527" s="41" customFormat="1" ht="25.5" customHeight="1" x14ac:dyDescent="0.25">
      <c r="A40" s="133">
        <v>101990</v>
      </c>
      <c r="B40" s="19" t="s">
        <v>13</v>
      </c>
      <c r="C40" s="20" t="s">
        <v>74</v>
      </c>
      <c r="D40" s="33" t="s">
        <v>26</v>
      </c>
      <c r="E40" s="21" t="s">
        <v>75</v>
      </c>
      <c r="F40" s="35">
        <v>43831</v>
      </c>
      <c r="G40" s="35">
        <v>43831</v>
      </c>
      <c r="H40" s="36">
        <v>45657</v>
      </c>
      <c r="I40" s="36" t="s">
        <v>79</v>
      </c>
      <c r="J40" s="23" t="s">
        <v>66</v>
      </c>
      <c r="K40" s="60"/>
      <c r="L40" s="62"/>
      <c r="M40" s="55">
        <v>2</v>
      </c>
      <c r="N40" s="119"/>
      <c r="O40" s="115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  <c r="IW40" s="116"/>
      <c r="IX40" s="116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6"/>
      <c r="NJ40" s="116"/>
      <c r="NK40" s="116"/>
      <c r="NL40" s="116"/>
      <c r="NM40" s="116"/>
      <c r="NN40" s="116"/>
      <c r="NO40" s="116"/>
      <c r="NP40" s="116"/>
      <c r="NQ40" s="116"/>
      <c r="NR40" s="116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6"/>
      <c r="SD40" s="116"/>
      <c r="SE40" s="116"/>
      <c r="SF40" s="116"/>
      <c r="SG40" s="116"/>
      <c r="SH40" s="116"/>
      <c r="SI40" s="116"/>
      <c r="SJ40" s="116"/>
      <c r="SK40" s="116"/>
      <c r="SL40" s="116"/>
      <c r="SM40" s="116"/>
      <c r="SN40" s="116"/>
      <c r="SO40" s="116"/>
      <c r="SP40" s="116"/>
      <c r="SQ40" s="116"/>
      <c r="SR40" s="116"/>
      <c r="SS40" s="116"/>
      <c r="ST40" s="116"/>
      <c r="SU40" s="116"/>
      <c r="SV40" s="116"/>
      <c r="SW40" s="116"/>
      <c r="SX40" s="116"/>
      <c r="SY40" s="116"/>
      <c r="SZ40" s="116"/>
      <c r="TA40" s="116"/>
      <c r="TB40" s="116"/>
      <c r="TC40" s="116"/>
      <c r="TD40" s="116"/>
      <c r="TE40" s="116"/>
    </row>
    <row r="41" spans="1:527" s="116" customFormat="1" ht="25.5" customHeight="1" x14ac:dyDescent="0.25">
      <c r="A41" s="138" t="s">
        <v>100</v>
      </c>
      <c r="B41" s="19" t="s">
        <v>13</v>
      </c>
      <c r="C41" s="20"/>
      <c r="D41" s="33"/>
      <c r="E41" s="21"/>
      <c r="F41" s="35"/>
      <c r="G41" s="35"/>
      <c r="H41" s="36"/>
      <c r="I41" s="36"/>
      <c r="J41" s="23"/>
      <c r="K41" s="60"/>
      <c r="L41" s="62"/>
      <c r="M41" s="55">
        <v>2</v>
      </c>
      <c r="N41" s="119"/>
      <c r="O41" s="115"/>
      <c r="TF41" s="41"/>
      <c r="TG41" s="41"/>
    </row>
    <row r="42" spans="1:527" s="116" customFormat="1" ht="25.5" customHeight="1" x14ac:dyDescent="0.25">
      <c r="A42" s="135">
        <v>101201</v>
      </c>
      <c r="B42" s="19" t="s">
        <v>21</v>
      </c>
      <c r="C42" s="42" t="s">
        <v>23</v>
      </c>
      <c r="D42" s="56" t="s">
        <v>26</v>
      </c>
      <c r="E42" s="43" t="s">
        <v>38</v>
      </c>
      <c r="F42" s="44">
        <v>42826</v>
      </c>
      <c r="G42" s="44">
        <v>42826</v>
      </c>
      <c r="H42" s="45">
        <v>45382</v>
      </c>
      <c r="I42" s="45" t="s">
        <v>27</v>
      </c>
      <c r="J42" s="46" t="s">
        <v>94</v>
      </c>
      <c r="K42" s="109"/>
      <c r="L42" s="110"/>
      <c r="M42" s="111">
        <v>1</v>
      </c>
      <c r="N42" s="49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41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</row>
    <row r="43" spans="1:527" s="41" customFormat="1" ht="25.5" customHeight="1" x14ac:dyDescent="0.25">
      <c r="A43" s="133">
        <v>102146</v>
      </c>
      <c r="B43" s="47" t="s">
        <v>21</v>
      </c>
      <c r="C43" s="20" t="s">
        <v>22</v>
      </c>
      <c r="D43" s="33" t="s">
        <v>25</v>
      </c>
      <c r="E43" s="21" t="s">
        <v>81</v>
      </c>
      <c r="F43" s="35">
        <v>42217</v>
      </c>
      <c r="G43" s="35">
        <v>44044</v>
      </c>
      <c r="H43" s="36">
        <v>45869</v>
      </c>
      <c r="I43" s="36" t="s">
        <v>27</v>
      </c>
      <c r="J43" s="22" t="s">
        <v>19</v>
      </c>
      <c r="K43" s="39"/>
      <c r="L43" s="61"/>
      <c r="M43" s="55">
        <v>2</v>
      </c>
      <c r="N43" s="25" t="s">
        <v>24</v>
      </c>
      <c r="O43" s="40"/>
    </row>
    <row r="44" spans="1:527" s="41" customFormat="1" ht="25.5" customHeight="1" x14ac:dyDescent="0.25">
      <c r="A44" s="135">
        <v>102588</v>
      </c>
      <c r="B44" s="47" t="s">
        <v>5</v>
      </c>
      <c r="C44" s="42" t="s">
        <v>88</v>
      </c>
      <c r="D44" s="56" t="s">
        <v>26</v>
      </c>
      <c r="E44" s="43" t="s">
        <v>86</v>
      </c>
      <c r="F44" s="44" t="s">
        <v>87</v>
      </c>
      <c r="G44" s="44">
        <v>44228</v>
      </c>
      <c r="H44" s="45">
        <v>46053</v>
      </c>
      <c r="I44" s="45" t="s">
        <v>27</v>
      </c>
      <c r="J44" s="46" t="s">
        <v>73</v>
      </c>
      <c r="K44" s="109"/>
      <c r="L44" s="110"/>
      <c r="M44" s="111">
        <v>2</v>
      </c>
      <c r="N44" s="118"/>
      <c r="O44" s="115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  <c r="IW44" s="116"/>
      <c r="IX44" s="116"/>
      <c r="IY44" s="116"/>
      <c r="IZ44" s="116"/>
      <c r="JA44" s="116"/>
      <c r="JB44" s="116"/>
      <c r="JC44" s="116"/>
      <c r="JD44" s="116"/>
      <c r="JE44" s="116"/>
      <c r="JF44" s="116"/>
      <c r="JG44" s="116"/>
      <c r="JH44" s="116"/>
      <c r="JI44" s="116"/>
      <c r="JJ44" s="116"/>
      <c r="JK44" s="116"/>
      <c r="JL44" s="116"/>
      <c r="JM44" s="116"/>
      <c r="JN44" s="116"/>
      <c r="JO44" s="116"/>
      <c r="JP44" s="116"/>
      <c r="JQ44" s="116"/>
      <c r="JR44" s="116"/>
      <c r="JS44" s="116"/>
      <c r="JT44" s="116"/>
      <c r="JU44" s="116"/>
      <c r="JV44" s="116"/>
      <c r="JW44" s="116"/>
      <c r="JX44" s="116"/>
      <c r="JY44" s="116"/>
      <c r="JZ44" s="116"/>
      <c r="KA44" s="116"/>
      <c r="KB44" s="116"/>
      <c r="KC44" s="116"/>
      <c r="KD44" s="116"/>
      <c r="KE44" s="116"/>
      <c r="KF44" s="116"/>
      <c r="KG44" s="116"/>
      <c r="KH44" s="116"/>
      <c r="KI44" s="116"/>
      <c r="KJ44" s="116"/>
      <c r="KK44" s="116"/>
      <c r="KL44" s="116"/>
      <c r="KM44" s="116"/>
      <c r="KN44" s="116"/>
      <c r="KO44" s="116"/>
      <c r="KP44" s="116"/>
      <c r="KQ44" s="116"/>
      <c r="KR44" s="116"/>
      <c r="KS44" s="116"/>
      <c r="KT44" s="116"/>
      <c r="KU44" s="116"/>
      <c r="KV44" s="116"/>
      <c r="KW44" s="116"/>
      <c r="KX44" s="116"/>
      <c r="KY44" s="116"/>
      <c r="KZ44" s="116"/>
      <c r="LA44" s="116"/>
      <c r="LB44" s="116"/>
      <c r="LC44" s="116"/>
      <c r="LD44" s="116"/>
      <c r="LE44" s="116"/>
      <c r="LF44" s="116"/>
      <c r="LG44" s="116"/>
      <c r="LH44" s="116"/>
      <c r="LI44" s="116"/>
      <c r="LJ44" s="116"/>
      <c r="LK44" s="116"/>
      <c r="LL44" s="116"/>
      <c r="LM44" s="116"/>
      <c r="LN44" s="116"/>
      <c r="LO44" s="116"/>
      <c r="LP44" s="116"/>
      <c r="LQ44" s="116"/>
      <c r="LR44" s="116"/>
      <c r="LS44" s="116"/>
      <c r="LT44" s="116"/>
      <c r="LU44" s="116"/>
      <c r="LV44" s="116"/>
      <c r="LW44" s="116"/>
      <c r="LX44" s="116"/>
      <c r="LY44" s="116"/>
      <c r="LZ44" s="116"/>
      <c r="MA44" s="116"/>
      <c r="MB44" s="116"/>
      <c r="MC44" s="116"/>
      <c r="MD44" s="116"/>
      <c r="ME44" s="116"/>
      <c r="MF44" s="116"/>
      <c r="MG44" s="116"/>
      <c r="MH44" s="116"/>
      <c r="MI44" s="116"/>
      <c r="MJ44" s="116"/>
      <c r="MK44" s="116"/>
      <c r="ML44" s="116"/>
      <c r="MM44" s="116"/>
      <c r="MN44" s="116"/>
      <c r="MO44" s="116"/>
      <c r="MP44" s="116"/>
      <c r="MQ44" s="116"/>
      <c r="MR44" s="116"/>
      <c r="MS44" s="116"/>
      <c r="MT44" s="116"/>
      <c r="MU44" s="116"/>
      <c r="MV44" s="116"/>
      <c r="MW44" s="116"/>
      <c r="MX44" s="116"/>
      <c r="MY44" s="116"/>
      <c r="MZ44" s="116"/>
      <c r="NA44" s="116"/>
      <c r="NB44" s="116"/>
      <c r="NC44" s="116"/>
      <c r="ND44" s="116"/>
      <c r="NE44" s="116"/>
      <c r="NF44" s="116"/>
      <c r="NG44" s="116"/>
      <c r="NH44" s="116"/>
      <c r="NI44" s="116"/>
      <c r="NJ44" s="116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6"/>
      <c r="NX44" s="116"/>
      <c r="NY44" s="116"/>
      <c r="NZ44" s="116"/>
      <c r="OA44" s="116"/>
      <c r="OB44" s="116"/>
      <c r="OC44" s="116"/>
      <c r="OD44" s="116"/>
      <c r="OE44" s="116"/>
      <c r="OF44" s="116"/>
      <c r="OG44" s="116"/>
      <c r="OH44" s="116"/>
      <c r="OI44" s="116"/>
      <c r="OJ44" s="116"/>
      <c r="OK44" s="116"/>
      <c r="OL44" s="116"/>
      <c r="OM44" s="116"/>
      <c r="ON44" s="116"/>
      <c r="OO44" s="116"/>
      <c r="OP44" s="116"/>
      <c r="OQ44" s="116"/>
      <c r="OR44" s="116"/>
      <c r="OS44" s="116"/>
      <c r="OT44" s="116"/>
      <c r="OU44" s="116"/>
      <c r="OV44" s="116"/>
      <c r="OW44" s="116"/>
      <c r="OX44" s="116"/>
      <c r="OY44" s="116"/>
      <c r="OZ44" s="116"/>
      <c r="PA44" s="116"/>
      <c r="PB44" s="116"/>
      <c r="PC44" s="116"/>
      <c r="PD44" s="116"/>
      <c r="PE44" s="116"/>
      <c r="PF44" s="116"/>
      <c r="PG44" s="116"/>
      <c r="PH44" s="116"/>
      <c r="PI44" s="116"/>
      <c r="PJ44" s="116"/>
      <c r="PK44" s="116"/>
      <c r="PL44" s="116"/>
      <c r="PM44" s="116"/>
      <c r="PN44" s="116"/>
      <c r="PO44" s="116"/>
      <c r="PP44" s="116"/>
      <c r="PQ44" s="116"/>
      <c r="PR44" s="116"/>
      <c r="PS44" s="116"/>
      <c r="PT44" s="116"/>
      <c r="PU44" s="116"/>
      <c r="PV44" s="116"/>
      <c r="PW44" s="116"/>
      <c r="PX44" s="116"/>
      <c r="PY44" s="116"/>
      <c r="PZ44" s="116"/>
      <c r="QA44" s="116"/>
      <c r="QB44" s="116"/>
      <c r="QC44" s="116"/>
      <c r="QD44" s="116"/>
      <c r="QE44" s="116"/>
      <c r="QF44" s="116"/>
      <c r="QG44" s="116"/>
      <c r="QH44" s="116"/>
      <c r="QI44" s="116"/>
      <c r="QJ44" s="116"/>
      <c r="QK44" s="116"/>
      <c r="QL44" s="116"/>
      <c r="QM44" s="116"/>
      <c r="QN44" s="116"/>
      <c r="QO44" s="116"/>
      <c r="QP44" s="116"/>
      <c r="QQ44" s="116"/>
      <c r="QR44" s="116"/>
      <c r="QS44" s="116"/>
      <c r="QT44" s="116"/>
      <c r="QU44" s="116"/>
      <c r="QV44" s="116"/>
      <c r="QW44" s="116"/>
      <c r="QX44" s="116"/>
      <c r="QY44" s="116"/>
      <c r="QZ44" s="116"/>
      <c r="RA44" s="116"/>
      <c r="RB44" s="116"/>
      <c r="RC44" s="116"/>
      <c r="RD44" s="116"/>
      <c r="RE44" s="116"/>
      <c r="RF44" s="116"/>
      <c r="RG44" s="116"/>
      <c r="RH44" s="116"/>
      <c r="RI44" s="116"/>
      <c r="RJ44" s="116"/>
      <c r="RK44" s="116"/>
      <c r="RL44" s="116"/>
      <c r="RM44" s="116"/>
      <c r="RN44" s="116"/>
      <c r="RO44" s="116"/>
      <c r="RP44" s="116"/>
      <c r="RQ44" s="116"/>
      <c r="RR44" s="116"/>
      <c r="RS44" s="116"/>
      <c r="RT44" s="116"/>
      <c r="RU44" s="116"/>
      <c r="RV44" s="116"/>
      <c r="RW44" s="116"/>
      <c r="RX44" s="116"/>
      <c r="RY44" s="116"/>
      <c r="RZ44" s="116"/>
      <c r="SA44" s="116"/>
      <c r="SB44" s="116"/>
      <c r="SC44" s="116"/>
      <c r="SD44" s="116"/>
      <c r="SE44" s="116"/>
      <c r="SF44" s="116"/>
      <c r="SG44" s="116"/>
      <c r="SH44" s="116"/>
      <c r="SI44" s="116"/>
      <c r="SJ44" s="116"/>
      <c r="SK44" s="116"/>
      <c r="SL44" s="116"/>
      <c r="SM44" s="116"/>
      <c r="SN44" s="116"/>
      <c r="SO44" s="116"/>
      <c r="SP44" s="116"/>
      <c r="SQ44" s="116"/>
      <c r="SR44" s="116"/>
      <c r="SS44" s="116"/>
      <c r="ST44" s="116"/>
      <c r="SU44" s="116"/>
      <c r="SV44" s="116"/>
      <c r="SW44" s="116"/>
      <c r="SX44" s="116"/>
      <c r="SY44" s="116"/>
      <c r="SZ44" s="116"/>
      <c r="TA44" s="116"/>
      <c r="TB44" s="116"/>
      <c r="TC44" s="116"/>
      <c r="TD44" s="116"/>
      <c r="TE44" s="116"/>
    </row>
    <row r="45" spans="1:527" s="41" customFormat="1" ht="25.5" customHeight="1" x14ac:dyDescent="0.25">
      <c r="A45" s="154" t="s">
        <v>102</v>
      </c>
      <c r="B45" s="165" t="s">
        <v>21</v>
      </c>
      <c r="C45" s="166" t="s">
        <v>107</v>
      </c>
      <c r="D45" s="167" t="s">
        <v>26</v>
      </c>
      <c r="E45" s="168" t="s">
        <v>108</v>
      </c>
      <c r="F45" s="169">
        <v>44501</v>
      </c>
      <c r="G45" s="169">
        <v>44501</v>
      </c>
      <c r="H45" s="153">
        <v>46326</v>
      </c>
      <c r="I45" s="153" t="s">
        <v>27</v>
      </c>
      <c r="J45" s="147">
        <v>46113</v>
      </c>
      <c r="K45" s="170"/>
      <c r="L45" s="171"/>
      <c r="M45" s="163">
        <v>1</v>
      </c>
      <c r="N45" s="164"/>
      <c r="O45" s="40"/>
    </row>
    <row r="46" spans="1:527" s="41" customFormat="1" ht="25.5" customHeight="1" x14ac:dyDescent="0.25">
      <c r="A46" s="133">
        <v>101282</v>
      </c>
      <c r="B46" s="19" t="s">
        <v>21</v>
      </c>
      <c r="C46" s="20" t="s">
        <v>40</v>
      </c>
      <c r="D46" s="33" t="s">
        <v>26</v>
      </c>
      <c r="E46" s="21" t="s">
        <v>38</v>
      </c>
      <c r="F46" s="35">
        <v>42826</v>
      </c>
      <c r="G46" s="35">
        <v>42826</v>
      </c>
      <c r="H46" s="50">
        <v>45016</v>
      </c>
      <c r="I46" s="36" t="s">
        <v>27</v>
      </c>
      <c r="J46" s="23" t="s">
        <v>95</v>
      </c>
      <c r="K46" s="39"/>
      <c r="L46" s="61"/>
      <c r="M46" s="55">
        <v>2</v>
      </c>
      <c r="N46" s="26" t="s">
        <v>111</v>
      </c>
      <c r="O46" s="40"/>
      <c r="TF46" s="116"/>
      <c r="TG46" s="116"/>
    </row>
  </sheetData>
  <mergeCells count="1">
    <mergeCell ref="A7:A8"/>
  </mergeCells>
  <conditionalFormatting sqref="J6:L6 A7">
    <cfRule type="expression" dxfId="83" priority="88" stopIfTrue="1">
      <formula>#REF!=1</formula>
    </cfRule>
    <cfRule type="expression" dxfId="82" priority="89" stopIfTrue="1">
      <formula>#REF!=1</formula>
    </cfRule>
    <cfRule type="expression" dxfId="81" priority="90" stopIfTrue="1">
      <formula>ISNUMBER(#REF!)</formula>
    </cfRule>
  </conditionalFormatting>
  <conditionalFormatting sqref="N9:N18 B9:B18 M9:M14 C9:I11 C30 C14:I18 C23:I26 C28:I29 C27:E27 C32:I33 B35:I37 N35:N40 N20:N33 B20:B33 C20:I21 N42:N46">
    <cfRule type="expression" dxfId="80" priority="82" stopIfTrue="1">
      <formula>#REF!=1</formula>
    </cfRule>
    <cfRule type="expression" dxfId="79" priority="83" stopIfTrue="1">
      <formula>#REF!=1</formula>
    </cfRule>
    <cfRule type="expression" dxfId="78" priority="84" stopIfTrue="1">
      <formula>ISTEXT(#REF!)</formula>
    </cfRule>
  </conditionalFormatting>
  <conditionalFormatting sqref="K9:L14 J9:J11 J14:J15 J18 J23:J26 J39:J40 J28:J29 J32:J33 J35:J37 J42:J43 J20:J21">
    <cfRule type="expression" dxfId="77" priority="85" stopIfTrue="1">
      <formula>#REF!=1</formula>
    </cfRule>
    <cfRule type="expression" dxfId="76" priority="86" stopIfTrue="1">
      <formula>#REF!=1</formula>
    </cfRule>
    <cfRule type="expression" dxfId="75" priority="87" stopIfTrue="1">
      <formula>ISTEXT(#REF!)</formula>
    </cfRule>
  </conditionalFormatting>
  <conditionalFormatting sqref="A46:B46 B19:I19 B34:I34 C12:I13 C22:I22 C31:F31 B38:B45 C38:I46">
    <cfRule type="expression" dxfId="74" priority="79" stopIfTrue="1">
      <formula>#REF!=1</formula>
    </cfRule>
    <cfRule type="expression" dxfId="73" priority="80" stopIfTrue="1">
      <formula>#REF!=1</formula>
    </cfRule>
    <cfRule type="expression" dxfId="72" priority="81" stopIfTrue="1">
      <formula>ISTEXT(#REF!)</formula>
    </cfRule>
  </conditionalFormatting>
  <conditionalFormatting sqref="J16:J17">
    <cfRule type="expression" dxfId="71" priority="76" stopIfTrue="1">
      <formula>#REF!=1</formula>
    </cfRule>
    <cfRule type="expression" dxfId="70" priority="77" stopIfTrue="1">
      <formula>#REF!=1</formula>
    </cfRule>
    <cfRule type="expression" dxfId="69" priority="78" stopIfTrue="1">
      <formula>ISTEXT(#REF!)</formula>
    </cfRule>
  </conditionalFormatting>
  <conditionalFormatting sqref="J38">
    <cfRule type="expression" dxfId="68" priority="73" stopIfTrue="1">
      <formula>#REF!=1</formula>
    </cfRule>
    <cfRule type="expression" dxfId="67" priority="74" stopIfTrue="1">
      <formula>#REF!=1</formula>
    </cfRule>
    <cfRule type="expression" dxfId="66" priority="75" stopIfTrue="1">
      <formula>ISTEXT(#REF!)</formula>
    </cfRule>
  </conditionalFormatting>
  <conditionalFormatting sqref="J45">
    <cfRule type="expression" dxfId="65" priority="67" stopIfTrue="1">
      <formula>#REF!=1</formula>
    </cfRule>
    <cfRule type="expression" dxfId="64" priority="68" stopIfTrue="1">
      <formula>#REF!=1</formula>
    </cfRule>
    <cfRule type="expression" dxfId="63" priority="69" stopIfTrue="1">
      <formula>ISTEXT(#REF!)</formula>
    </cfRule>
  </conditionalFormatting>
  <conditionalFormatting sqref="J44">
    <cfRule type="expression" dxfId="62" priority="61" stopIfTrue="1">
      <formula>#REF!=1</formula>
    </cfRule>
    <cfRule type="expression" dxfId="61" priority="62" stopIfTrue="1">
      <formula>#REF!=1</formula>
    </cfRule>
    <cfRule type="expression" dxfId="60" priority="63" stopIfTrue="1">
      <formula>ISTEXT(#REF!)</formula>
    </cfRule>
  </conditionalFormatting>
  <conditionalFormatting sqref="D30:I30 G31:I31">
    <cfRule type="expression" dxfId="59" priority="52" stopIfTrue="1">
      <formula>#REF!=1</formula>
    </cfRule>
    <cfRule type="expression" dxfId="58" priority="53" stopIfTrue="1">
      <formula>#REF!=1</formula>
    </cfRule>
    <cfRule type="expression" dxfId="57" priority="54" stopIfTrue="1">
      <formula>ISTEXT(#REF!)</formula>
    </cfRule>
  </conditionalFormatting>
  <conditionalFormatting sqref="J30:J31">
    <cfRule type="expression" dxfId="56" priority="55" stopIfTrue="1">
      <formula>#REF!=1</formula>
    </cfRule>
    <cfRule type="expression" dxfId="55" priority="56" stopIfTrue="1">
      <formula>#REF!=1</formula>
    </cfRule>
    <cfRule type="expression" dxfId="54" priority="57" stopIfTrue="1">
      <formula>ISTEXT(#REF!)</formula>
    </cfRule>
  </conditionalFormatting>
  <conditionalFormatting sqref="J12:J13">
    <cfRule type="expression" dxfId="53" priority="49" stopIfTrue="1">
      <formula>#REF!=1</formula>
    </cfRule>
    <cfRule type="expression" dxfId="52" priority="50" stopIfTrue="1">
      <formula>#REF!=1</formula>
    </cfRule>
    <cfRule type="expression" dxfId="51" priority="51" stopIfTrue="1">
      <formula>ISTEXT(#REF!)</formula>
    </cfRule>
  </conditionalFormatting>
  <conditionalFormatting sqref="J46">
    <cfRule type="expression" dxfId="50" priority="40" stopIfTrue="1">
      <formula>#REF!=1</formula>
    </cfRule>
    <cfRule type="expression" dxfId="49" priority="41" stopIfTrue="1">
      <formula>#REF!=1</formula>
    </cfRule>
    <cfRule type="expression" dxfId="48" priority="42" stopIfTrue="1">
      <formula>ISTEXT(#REF!)</formula>
    </cfRule>
  </conditionalFormatting>
  <conditionalFormatting sqref="J22">
    <cfRule type="expression" dxfId="47" priority="34" stopIfTrue="1">
      <formula>#REF!=1</formula>
    </cfRule>
    <cfRule type="expression" dxfId="46" priority="35" stopIfTrue="1">
      <formula>#REF!=1</formula>
    </cfRule>
    <cfRule type="expression" dxfId="45" priority="36" stopIfTrue="1">
      <formula>ISTEXT(#REF!)</formula>
    </cfRule>
  </conditionalFormatting>
  <conditionalFormatting sqref="N19">
    <cfRule type="expression" dxfId="44" priority="25" stopIfTrue="1">
      <formula>#REF!=1</formula>
    </cfRule>
    <cfRule type="expression" dxfId="43" priority="26" stopIfTrue="1">
      <formula>#REF!=1</formula>
    </cfRule>
    <cfRule type="expression" dxfId="42" priority="27" stopIfTrue="1">
      <formula>ISTEXT(#REF!)</formula>
    </cfRule>
  </conditionalFormatting>
  <conditionalFormatting sqref="J19">
    <cfRule type="expression" dxfId="41" priority="28" stopIfTrue="1">
      <formula>#REF!=1</formula>
    </cfRule>
    <cfRule type="expression" dxfId="40" priority="29" stopIfTrue="1">
      <formula>#REF!=1</formula>
    </cfRule>
    <cfRule type="expression" dxfId="39" priority="30" stopIfTrue="1">
      <formula>ISTEXT(#REF!)</formula>
    </cfRule>
  </conditionalFormatting>
  <conditionalFormatting sqref="F27:I27">
    <cfRule type="expression" dxfId="38" priority="19" stopIfTrue="1">
      <formula>#REF!=1</formula>
    </cfRule>
    <cfRule type="expression" dxfId="37" priority="20" stopIfTrue="1">
      <formula>#REF!=1</formula>
    </cfRule>
    <cfRule type="expression" dxfId="36" priority="21" stopIfTrue="1">
      <formula>ISTEXT(#REF!)</formula>
    </cfRule>
  </conditionalFormatting>
  <conditionalFormatting sqref="J27">
    <cfRule type="expression" dxfId="35" priority="22" stopIfTrue="1">
      <formula>#REF!=1</formula>
    </cfRule>
    <cfRule type="expression" dxfId="34" priority="23" stopIfTrue="1">
      <formula>#REF!=1</formula>
    </cfRule>
    <cfRule type="expression" dxfId="33" priority="24" stopIfTrue="1">
      <formula>ISTEXT(#REF!)</formula>
    </cfRule>
  </conditionalFormatting>
  <conditionalFormatting sqref="N34">
    <cfRule type="expression" dxfId="32" priority="10" stopIfTrue="1">
      <formula>#REF!=1</formula>
    </cfRule>
    <cfRule type="expression" dxfId="31" priority="11" stopIfTrue="1">
      <formula>#REF!=1</formula>
    </cfRule>
    <cfRule type="expression" dxfId="30" priority="12" stopIfTrue="1">
      <formula>ISTEXT(#REF!)</formula>
    </cfRule>
  </conditionalFormatting>
  <conditionalFormatting sqref="J34">
    <cfRule type="expression" dxfId="29" priority="13" stopIfTrue="1">
      <formula>#REF!=1</formula>
    </cfRule>
    <cfRule type="expression" dxfId="28" priority="14" stopIfTrue="1">
      <formula>#REF!=1</formula>
    </cfRule>
    <cfRule type="expression" dxfId="27" priority="15" stopIfTrue="1">
      <formula>ISTEXT(#REF!)</formula>
    </cfRule>
  </conditionalFormatting>
  <conditionalFormatting sqref="N41">
    <cfRule type="expression" dxfId="26" priority="4" stopIfTrue="1">
      <formula>#REF!=1</formula>
    </cfRule>
    <cfRule type="expression" dxfId="25" priority="5" stopIfTrue="1">
      <formula>#REF!=1</formula>
    </cfRule>
    <cfRule type="expression" dxfId="24" priority="6" stopIfTrue="1">
      <formula>ISTEXT(#REF!)</formula>
    </cfRule>
  </conditionalFormatting>
  <conditionalFormatting sqref="J41">
    <cfRule type="expression" dxfId="23" priority="7" stopIfTrue="1">
      <formula>#REF!=1</formula>
    </cfRule>
    <cfRule type="expression" dxfId="22" priority="8" stopIfTrue="1">
      <formula>#REF!=1</formula>
    </cfRule>
    <cfRule type="expression" dxfId="21" priority="9" stopIfTrue="1">
      <formula>ISTEXT(#REF!)</formula>
    </cfRule>
  </conditionalFormatting>
  <dataValidations count="1">
    <dataValidation type="textLength" operator="lessThanOrEqual" showInputMessage="1" showErrorMessage="1" errorTitle="Length Exceeded" error="This value must be less than or equal to 255 characters long." promptTitle="Text (required)" prompt="Maximum Length: 255 characters." sqref="A9:A44">
      <formula1>255</formula1>
    </dataValidation>
  </dataValidations>
  <pageMargins left="0.7" right="0.7" top="0.75" bottom="0.75" header="0.3" footer="0.3"/>
  <pageSetup paperSize="5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G13"/>
  <sheetViews>
    <sheetView workbookViewId="0">
      <selection activeCell="G25" sqref="G25"/>
    </sheetView>
  </sheetViews>
  <sheetFormatPr baseColWidth="10" defaultColWidth="9.140625" defaultRowHeight="13.5" x14ac:dyDescent="0.25"/>
  <cols>
    <col min="1" max="1" width="9.7109375" style="30" bestFit="1" customWidth="1"/>
    <col min="2" max="2" width="10.5703125" style="3" customWidth="1"/>
    <col min="3" max="3" width="20.7109375" style="1" customWidth="1"/>
    <col min="4" max="4" width="10.5703125" style="31" bestFit="1" customWidth="1"/>
    <col min="5" max="5" width="5.7109375" style="13" customWidth="1"/>
    <col min="6" max="7" width="10.5703125" style="18" customWidth="1"/>
    <col min="8" max="8" width="8.140625" style="12" bestFit="1" customWidth="1"/>
    <col min="9" max="9" width="7.140625" style="2" customWidth="1"/>
    <col min="10" max="10" width="15.85546875" style="9" customWidth="1"/>
    <col min="11" max="11" width="1.7109375" style="9" customWidth="1"/>
    <col min="12" max="12" width="6.7109375" style="9" customWidth="1"/>
    <col min="13" max="13" width="7.85546875" style="53" customWidth="1"/>
    <col min="14" max="14" width="40.7109375" style="4" customWidth="1"/>
    <col min="15" max="15" width="45.7109375" style="4" customWidth="1"/>
    <col min="16" max="631" width="9.140625" style="15"/>
  </cols>
  <sheetData>
    <row r="1" spans="1:631" ht="15.75" x14ac:dyDescent="0.25">
      <c r="A1" s="27">
        <v>59</v>
      </c>
      <c r="B1" s="5" t="s">
        <v>62</v>
      </c>
      <c r="C1" s="69"/>
      <c r="F1" s="16"/>
      <c r="G1" s="16"/>
      <c r="H1" s="10"/>
      <c r="I1" s="6"/>
      <c r="J1" s="8"/>
      <c r="K1" s="8"/>
      <c r="L1" s="8"/>
      <c r="M1" s="51"/>
      <c r="N1" s="70" t="s">
        <v>42</v>
      </c>
      <c r="O1" s="71" t="s">
        <v>98</v>
      </c>
    </row>
    <row r="2" spans="1:631" x14ac:dyDescent="0.25">
      <c r="A2" s="28"/>
      <c r="C2" s="72"/>
      <c r="D2" s="32"/>
      <c r="F2" s="17"/>
      <c r="G2" s="17"/>
      <c r="H2" s="11"/>
      <c r="I2" s="7"/>
      <c r="J2" s="14"/>
      <c r="K2" s="14"/>
      <c r="L2" s="14"/>
      <c r="M2" s="52"/>
      <c r="N2" s="70" t="s">
        <v>43</v>
      </c>
      <c r="O2" s="73" t="s">
        <v>99</v>
      </c>
    </row>
    <row r="3" spans="1:631" x14ac:dyDescent="0.25">
      <c r="A3" s="29"/>
      <c r="C3" s="74"/>
      <c r="N3" s="151" t="s">
        <v>104</v>
      </c>
      <c r="O3" s="152" t="s">
        <v>105</v>
      </c>
    </row>
    <row r="4" spans="1:631" s="82" customFormat="1" thickBot="1" x14ac:dyDescent="0.3">
      <c r="A4" s="75"/>
      <c r="B4" s="76"/>
      <c r="C4" s="77"/>
      <c r="D4" s="78"/>
      <c r="E4" s="78"/>
      <c r="F4" s="78"/>
      <c r="G4" s="78"/>
      <c r="H4" s="76"/>
      <c r="I4" s="76"/>
      <c r="J4" s="78"/>
      <c r="K4" s="78"/>
      <c r="L4" s="78"/>
      <c r="M4" s="79"/>
      <c r="N4" s="80"/>
      <c r="O4" s="81"/>
    </row>
    <row r="5" spans="1:631" ht="18" customHeight="1" thickBot="1" x14ac:dyDescent="0.3">
      <c r="A5" s="29"/>
      <c r="C5" s="74"/>
      <c r="I5" s="83" t="s">
        <v>44</v>
      </c>
      <c r="M5" s="54" t="s">
        <v>45</v>
      </c>
      <c r="O5" s="15"/>
      <c r="XG5"/>
    </row>
    <row r="6" spans="1:631" ht="18" customHeight="1" thickBot="1" x14ac:dyDescent="0.3">
      <c r="A6" s="29"/>
      <c r="C6" s="74"/>
      <c r="I6" s="84">
        <f>COUNTIF(I9:I12,"oui")</f>
        <v>4</v>
      </c>
      <c r="L6" s="85" t="s">
        <v>0</v>
      </c>
      <c r="M6" s="86">
        <f>SUM(M7:M8)</f>
        <v>4</v>
      </c>
      <c r="O6" s="15"/>
      <c r="XG6"/>
    </row>
    <row r="7" spans="1:631" s="98" customFormat="1" ht="27" x14ac:dyDescent="0.2">
      <c r="A7" s="186" t="s">
        <v>101</v>
      </c>
      <c r="B7" s="87" t="s">
        <v>46</v>
      </c>
      <c r="C7" s="88" t="s">
        <v>47</v>
      </c>
      <c r="D7" s="89" t="s">
        <v>2</v>
      </c>
      <c r="E7" s="90" t="s">
        <v>1</v>
      </c>
      <c r="F7" s="91" t="s">
        <v>48</v>
      </c>
      <c r="G7" s="91" t="s">
        <v>49</v>
      </c>
      <c r="H7" s="92" t="s">
        <v>50</v>
      </c>
      <c r="I7" s="87" t="s">
        <v>51</v>
      </c>
      <c r="J7" s="93" t="s">
        <v>52</v>
      </c>
      <c r="K7" s="62"/>
      <c r="L7" s="94" t="s">
        <v>53</v>
      </c>
      <c r="M7" s="95">
        <f>COUNTIF(M9:M12,"1")</f>
        <v>0</v>
      </c>
      <c r="N7" s="96" t="s">
        <v>54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  <c r="TF7" s="97"/>
      <c r="TG7" s="97"/>
      <c r="TH7" s="97"/>
      <c r="TI7" s="97"/>
      <c r="TJ7" s="97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  <c r="VM7" s="97"/>
      <c r="VN7" s="97"/>
      <c r="VO7" s="97"/>
      <c r="VP7" s="97"/>
      <c r="VQ7" s="97"/>
      <c r="VR7" s="97"/>
      <c r="VS7" s="97"/>
      <c r="VT7" s="97"/>
      <c r="VU7" s="97"/>
      <c r="VV7" s="97"/>
      <c r="VW7" s="97"/>
      <c r="VX7" s="97"/>
      <c r="VY7" s="97"/>
      <c r="VZ7" s="97"/>
      <c r="WA7" s="97"/>
      <c r="WB7" s="97"/>
      <c r="WC7" s="97"/>
      <c r="WD7" s="97"/>
      <c r="WE7" s="97"/>
      <c r="WF7" s="97"/>
      <c r="WG7" s="97"/>
      <c r="WH7" s="97"/>
      <c r="WI7" s="97"/>
      <c r="WJ7" s="97"/>
      <c r="WK7" s="97"/>
      <c r="WL7" s="97"/>
      <c r="WM7" s="97"/>
      <c r="WN7" s="97"/>
      <c r="WO7" s="97"/>
      <c r="WP7" s="97"/>
      <c r="WQ7" s="97"/>
      <c r="WR7" s="97"/>
      <c r="WS7" s="97"/>
      <c r="WT7" s="97"/>
      <c r="WU7" s="97"/>
      <c r="WV7" s="97"/>
      <c r="WW7" s="97"/>
      <c r="WX7" s="97"/>
      <c r="WY7" s="97"/>
      <c r="WZ7" s="97"/>
      <c r="XA7" s="97"/>
      <c r="XB7" s="97"/>
      <c r="XC7" s="97"/>
      <c r="XD7" s="97"/>
      <c r="XE7" s="97"/>
      <c r="XF7" s="97"/>
    </row>
    <row r="8" spans="1:631" s="98" customFormat="1" ht="27.75" thickBot="1" x14ac:dyDescent="0.25">
      <c r="A8" s="187"/>
      <c r="B8" s="99" t="s">
        <v>55</v>
      </c>
      <c r="C8" s="100" t="s">
        <v>67</v>
      </c>
      <c r="D8" s="101" t="s">
        <v>2</v>
      </c>
      <c r="E8" s="102" t="s">
        <v>56</v>
      </c>
      <c r="F8" s="103" t="s">
        <v>57</v>
      </c>
      <c r="G8" s="103" t="s">
        <v>58</v>
      </c>
      <c r="H8" s="104" t="s">
        <v>59</v>
      </c>
      <c r="I8" s="99" t="s">
        <v>3</v>
      </c>
      <c r="J8" s="105" t="s">
        <v>60</v>
      </c>
      <c r="K8" s="62"/>
      <c r="L8" s="106" t="s">
        <v>61</v>
      </c>
      <c r="M8" s="107">
        <f>COUNTIF(M9:M12,"2")</f>
        <v>4</v>
      </c>
      <c r="N8" s="108" t="s">
        <v>4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  <c r="TF8" s="97"/>
      <c r="TG8" s="97"/>
      <c r="TH8" s="97"/>
      <c r="TI8" s="97"/>
      <c r="TJ8" s="97"/>
      <c r="TK8" s="97"/>
      <c r="TL8" s="97"/>
      <c r="TM8" s="97"/>
      <c r="TN8" s="97"/>
      <c r="TO8" s="97"/>
      <c r="TP8" s="97"/>
      <c r="TQ8" s="97"/>
      <c r="TR8" s="97"/>
      <c r="TS8" s="97"/>
      <c r="TT8" s="97"/>
      <c r="TU8" s="97"/>
      <c r="TV8" s="97"/>
      <c r="TW8" s="97"/>
      <c r="TX8" s="97"/>
      <c r="TY8" s="97"/>
      <c r="TZ8" s="97"/>
      <c r="UA8" s="97"/>
      <c r="UB8" s="97"/>
      <c r="UC8" s="97"/>
      <c r="UD8" s="97"/>
      <c r="UE8" s="97"/>
      <c r="UF8" s="97"/>
      <c r="UG8" s="97"/>
      <c r="UH8" s="97"/>
      <c r="UI8" s="97"/>
      <c r="UJ8" s="97"/>
      <c r="UK8" s="97"/>
      <c r="UL8" s="97"/>
      <c r="UM8" s="97"/>
      <c r="UN8" s="97"/>
      <c r="UO8" s="97"/>
      <c r="UP8" s="97"/>
      <c r="UQ8" s="97"/>
      <c r="UR8" s="97"/>
      <c r="US8" s="97"/>
      <c r="UT8" s="97"/>
      <c r="UU8" s="97"/>
      <c r="UV8" s="97"/>
      <c r="UW8" s="97"/>
      <c r="UX8" s="97"/>
      <c r="UY8" s="97"/>
      <c r="UZ8" s="97"/>
      <c r="VA8" s="97"/>
      <c r="VB8" s="97"/>
      <c r="VC8" s="97"/>
      <c r="VD8" s="97"/>
      <c r="VE8" s="97"/>
      <c r="VF8" s="97"/>
      <c r="VG8" s="97"/>
      <c r="VH8" s="97"/>
      <c r="VI8" s="97"/>
      <c r="VJ8" s="97"/>
      <c r="VK8" s="97"/>
      <c r="VL8" s="97"/>
      <c r="VM8" s="97"/>
      <c r="VN8" s="97"/>
      <c r="VO8" s="97"/>
      <c r="VP8" s="97"/>
      <c r="VQ8" s="97"/>
      <c r="VR8" s="97"/>
      <c r="VS8" s="97"/>
      <c r="VT8" s="97"/>
      <c r="VU8" s="97"/>
      <c r="VV8" s="97"/>
      <c r="VW8" s="97"/>
      <c r="VX8" s="97"/>
      <c r="VY8" s="97"/>
      <c r="VZ8" s="97"/>
      <c r="WA8" s="97"/>
      <c r="WB8" s="97"/>
      <c r="WC8" s="97"/>
      <c r="WD8" s="97"/>
      <c r="WE8" s="97"/>
      <c r="WF8" s="97"/>
      <c r="WG8" s="97"/>
      <c r="WH8" s="97"/>
      <c r="WI8" s="97"/>
      <c r="WJ8" s="97"/>
      <c r="WK8" s="97"/>
      <c r="WL8" s="97"/>
      <c r="WM8" s="97"/>
      <c r="WN8" s="97"/>
      <c r="WO8" s="97"/>
      <c r="WP8" s="97"/>
      <c r="WQ8" s="97"/>
      <c r="WR8" s="97"/>
      <c r="WS8" s="97"/>
      <c r="WT8" s="97"/>
      <c r="WU8" s="97"/>
      <c r="WV8" s="97"/>
      <c r="WW8" s="97"/>
      <c r="WX8" s="97"/>
      <c r="WY8" s="97"/>
      <c r="WZ8" s="97"/>
      <c r="XA8" s="97"/>
      <c r="XB8" s="97"/>
      <c r="XC8" s="97"/>
      <c r="XD8" s="97"/>
      <c r="XE8" s="97"/>
      <c r="XF8" s="97"/>
    </row>
    <row r="9" spans="1:631" s="68" customFormat="1" ht="25.5" customHeight="1" x14ac:dyDescent="0.2">
      <c r="A9" s="19">
        <v>102355</v>
      </c>
      <c r="B9" s="58" t="s">
        <v>13</v>
      </c>
      <c r="C9" s="20" t="s">
        <v>83</v>
      </c>
      <c r="D9" s="56" t="s">
        <v>26</v>
      </c>
      <c r="E9" s="43" t="s">
        <v>81</v>
      </c>
      <c r="F9" s="44">
        <v>43983</v>
      </c>
      <c r="G9" s="44">
        <v>44166</v>
      </c>
      <c r="H9" s="45">
        <v>45991</v>
      </c>
      <c r="I9" s="45" t="s">
        <v>27</v>
      </c>
      <c r="J9" s="46" t="s">
        <v>73</v>
      </c>
      <c r="K9" s="67"/>
      <c r="L9" s="67"/>
      <c r="M9" s="59">
        <v>2</v>
      </c>
      <c r="N9" s="4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</row>
    <row r="10" spans="1:631" s="38" customFormat="1" ht="25.5" customHeight="1" x14ac:dyDescent="0.2">
      <c r="A10" s="140">
        <v>102589</v>
      </c>
      <c r="B10" s="141" t="s">
        <v>13</v>
      </c>
      <c r="C10" s="142" t="s">
        <v>91</v>
      </c>
      <c r="D10" s="143" t="s">
        <v>26</v>
      </c>
      <c r="E10" s="144" t="s">
        <v>86</v>
      </c>
      <c r="F10" s="145">
        <v>44197</v>
      </c>
      <c r="G10" s="145">
        <v>44287</v>
      </c>
      <c r="H10" s="146">
        <v>46112</v>
      </c>
      <c r="I10" s="146" t="s">
        <v>27</v>
      </c>
      <c r="J10" s="147">
        <v>45931</v>
      </c>
      <c r="K10" s="148"/>
      <c r="L10" s="149"/>
      <c r="M10" s="150">
        <v>2</v>
      </c>
      <c r="N10" s="26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</row>
    <row r="11" spans="1:631" s="66" customFormat="1" ht="25.5" customHeight="1" x14ac:dyDescent="0.2">
      <c r="A11" s="19">
        <v>102449</v>
      </c>
      <c r="B11" s="19" t="s">
        <v>5</v>
      </c>
      <c r="C11" s="20" t="s">
        <v>80</v>
      </c>
      <c r="D11" s="33" t="s">
        <v>26</v>
      </c>
      <c r="E11" s="21" t="s">
        <v>81</v>
      </c>
      <c r="F11" s="35">
        <v>43952</v>
      </c>
      <c r="G11" s="35">
        <v>44075</v>
      </c>
      <c r="H11" s="36">
        <v>45900</v>
      </c>
      <c r="I11" s="36" t="s">
        <v>27</v>
      </c>
      <c r="J11" s="23" t="s">
        <v>97</v>
      </c>
      <c r="K11" s="65"/>
      <c r="L11" s="65"/>
      <c r="M11" s="24">
        <v>2</v>
      </c>
      <c r="N11" s="25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</row>
    <row r="12" spans="1:631" s="66" customFormat="1" ht="25.5" customHeight="1" x14ac:dyDescent="0.2">
      <c r="A12" s="19">
        <v>102354</v>
      </c>
      <c r="B12" s="19" t="s">
        <v>21</v>
      </c>
      <c r="C12" s="42" t="s">
        <v>82</v>
      </c>
      <c r="D12" s="56" t="s">
        <v>26</v>
      </c>
      <c r="E12" s="43" t="s">
        <v>81</v>
      </c>
      <c r="F12" s="44">
        <v>43952</v>
      </c>
      <c r="G12" s="44">
        <v>43983</v>
      </c>
      <c r="H12" s="45">
        <v>45808</v>
      </c>
      <c r="I12" s="45" t="s">
        <v>27</v>
      </c>
      <c r="J12" s="46" t="s">
        <v>97</v>
      </c>
      <c r="K12" s="67"/>
      <c r="L12" s="67"/>
      <c r="M12" s="64">
        <v>2</v>
      </c>
      <c r="N12" s="49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</row>
    <row r="13" spans="1:631" x14ac:dyDescent="0.25">
      <c r="O13" s="15"/>
      <c r="XG13"/>
    </row>
  </sheetData>
  <mergeCells count="1">
    <mergeCell ref="A7:A8"/>
  </mergeCells>
  <conditionalFormatting sqref="J6:L6 A7">
    <cfRule type="expression" dxfId="20" priority="19" stopIfTrue="1">
      <formula>#REF!=1</formula>
    </cfRule>
    <cfRule type="expression" dxfId="19" priority="20" stopIfTrue="1">
      <formula>#REF!=1</formula>
    </cfRule>
    <cfRule type="expression" dxfId="18" priority="21" stopIfTrue="1">
      <formula>ISNUMBER(#REF!)</formula>
    </cfRule>
  </conditionalFormatting>
  <conditionalFormatting sqref="A9:B12 M9:N12 C10:I11">
    <cfRule type="expression" dxfId="17" priority="13" stopIfTrue="1">
      <formula>#REF!=1</formula>
    </cfRule>
    <cfRule type="expression" dxfId="16" priority="14" stopIfTrue="1">
      <formula>#REF!=1</formula>
    </cfRule>
    <cfRule type="expression" dxfId="15" priority="15" stopIfTrue="1">
      <formula>ISTEXT(#REF!)</formula>
    </cfRule>
  </conditionalFormatting>
  <conditionalFormatting sqref="K9:L12 J10:J11">
    <cfRule type="expression" dxfId="14" priority="16" stopIfTrue="1">
      <formula>#REF!=1</formula>
    </cfRule>
    <cfRule type="expression" dxfId="13" priority="17" stopIfTrue="1">
      <formula>#REF!=1</formula>
    </cfRule>
    <cfRule type="expression" dxfId="12" priority="18" stopIfTrue="1">
      <formula>ISTEXT(#REF!)</formula>
    </cfRule>
  </conditionalFormatting>
  <conditionalFormatting sqref="C12:I12">
    <cfRule type="expression" dxfId="11" priority="7" stopIfTrue="1">
      <formula>#REF!=1</formula>
    </cfRule>
    <cfRule type="expression" dxfId="10" priority="8" stopIfTrue="1">
      <formula>#REF!=1</formula>
    </cfRule>
    <cfRule type="expression" dxfId="9" priority="9" stopIfTrue="1">
      <formula>ISTEXT(#REF!)</formula>
    </cfRule>
  </conditionalFormatting>
  <conditionalFormatting sqref="J12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C9:I9">
    <cfRule type="expression" dxfId="5" priority="1" stopIfTrue="1">
      <formula>#REF!=1</formula>
    </cfRule>
    <cfRule type="expression" dxfId="4" priority="2" stopIfTrue="1">
      <formula>#REF!=1</formula>
    </cfRule>
    <cfRule type="expression" dxfId="3" priority="3" stopIfTrue="1">
      <formula>ISTEXT(#REF!)</formula>
    </cfRule>
  </conditionalFormatting>
  <conditionalFormatting sqref="J9">
    <cfRule type="expression" dxfId="2" priority="4" stopIfTrue="1">
      <formula>#REF!=1</formula>
    </cfRule>
    <cfRule type="expression" dxfId="1" priority="5" stopIfTrue="1">
      <formula>#REF!=1</formula>
    </cfRule>
    <cfRule type="expression" dxfId="0" priority="6" stopIfTrue="1">
      <formula>ISTEXT(#REF!)</formula>
    </cfRule>
  </conditionalFormatting>
  <pageMargins left="0" right="0" top="0.39370078740157483" bottom="0.39370078740157483" header="0.31496062992125984" footer="0.31496062992125984"/>
  <pageSetup paperSize="5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842278EB7B7940A7297BADC60C9677" ma:contentTypeVersion="" ma:contentTypeDescription="Create a new document." ma:contentTypeScope="" ma:versionID="d3655e98d06594ba374e34d38b6d27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F2DC66-78B4-4816-B66A-267779A0AB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9E259B-DB32-4C1E-95F4-1950CDA60FD9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959A8-E6A0-4E82-98B4-995797EB9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Sherbrooke_CRM ID</vt:lpstr>
      <vt:lpstr>Budget CRM ID</vt:lpstr>
      <vt:lpstr>'Budget CRM ID'!Print_Area</vt:lpstr>
      <vt:lpstr>'Sherbrooke_CRM 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Julie Raymond</cp:lastModifiedBy>
  <cp:lastPrinted>2021-11-11T19:38:03Z</cp:lastPrinted>
  <dcterms:created xsi:type="dcterms:W3CDTF">2002-06-21T17:52:54Z</dcterms:created>
  <dcterms:modified xsi:type="dcterms:W3CDTF">2021-11-11T19:39:14Z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0x010100E2842278EB7B7940A7297BADC60C9677</vt:lpwstr>
  </property>
</Properties>
</file>